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72" windowWidth="15240" windowHeight="8280" activeTab="1"/>
  </bookViews>
  <sheets>
    <sheet name="附表一營收" sheetId="1" r:id="rId1"/>
    <sheet name="附表二獲利" sheetId="2" r:id="rId2"/>
  </sheets>
  <definedNames>
    <definedName name="_xlnm.Print_Area" localSheetId="0">附表一營收!$A$1:$G$8</definedName>
    <definedName name="_xlnm.Print_Area" localSheetId="1">附表二獲利!$A$1:$E$5</definedName>
  </definedNames>
  <calcPr calcId="125725"/>
</workbook>
</file>

<file path=xl/calcChain.xml><?xml version="1.0" encoding="utf-8"?>
<calcChain xmlns="http://schemas.openxmlformats.org/spreadsheetml/2006/main">
  <c r="E8" i="1"/>
  <c r="E7"/>
  <c r="E6"/>
  <c r="E5"/>
  <c r="E4"/>
  <c r="C8"/>
  <c r="C7"/>
  <c r="C6"/>
  <c r="C5"/>
  <c r="C4"/>
  <c r="F8"/>
  <c r="F7"/>
  <c r="F6"/>
  <c r="F5"/>
  <c r="F4"/>
  <c r="F3"/>
  <c r="D5" i="2"/>
  <c r="B5"/>
  <c r="C5"/>
</calcChain>
</file>

<file path=xl/sharedStrings.xml><?xml version="1.0" encoding="utf-8"?>
<sst xmlns="http://schemas.openxmlformats.org/spreadsheetml/2006/main" count="37" uniqueCount="32">
  <si>
    <t>期間</t>
    <phoneticPr fontId="2" type="noConversion"/>
  </si>
  <si>
    <t>102年
第1季</t>
    <phoneticPr fontId="2" type="noConversion"/>
  </si>
  <si>
    <t>1月</t>
  </si>
  <si>
    <t>2月</t>
  </si>
  <si>
    <t>3月</t>
  </si>
  <si>
    <t>102年
第2季</t>
    <phoneticPr fontId="2" type="noConversion"/>
  </si>
  <si>
    <t>4月</t>
  </si>
  <si>
    <t>5月</t>
  </si>
  <si>
    <t>6月</t>
  </si>
  <si>
    <t>合併營收</t>
    <phoneticPr fontId="2" type="noConversion"/>
  </si>
  <si>
    <t>營業收入</t>
    <phoneticPr fontId="2" type="noConversion"/>
  </si>
  <si>
    <t>成長率</t>
    <phoneticPr fontId="2" type="noConversion"/>
  </si>
  <si>
    <t>佔合併營收比率</t>
    <phoneticPr fontId="2" type="noConversion"/>
  </si>
  <si>
    <t>基因公司</t>
    <phoneticPr fontId="2" type="noConversion"/>
  </si>
  <si>
    <t>生技達人公司</t>
    <phoneticPr fontId="2" type="noConversion"/>
  </si>
  <si>
    <t>102年</t>
    <phoneticPr fontId="2" type="noConversion"/>
  </si>
  <si>
    <t>佔合併淨利比率</t>
    <phoneticPr fontId="2" type="noConversion"/>
  </si>
  <si>
    <t>證據出處</t>
    <phoneticPr fontId="2" type="noConversion"/>
  </si>
  <si>
    <t>合併財報淨利歸屬於母公司</t>
    <phoneticPr fontId="2" type="noConversion"/>
  </si>
  <si>
    <t>認列之投資損益</t>
    <phoneticPr fontId="2" type="noConversion"/>
  </si>
  <si>
    <t>-</t>
    <phoneticPr fontId="2" type="noConversion"/>
  </si>
  <si>
    <t>生技達人對
合併報表之影響</t>
    <phoneticPr fontId="2" type="noConversion"/>
  </si>
  <si>
    <t>本院基因公司102年第1、2季合併財報卷第4頁反面、第30頁反面</t>
    <phoneticPr fontId="2" type="noConversion"/>
  </si>
  <si>
    <t>本院基因公司102年第1、2季合併財報卷第34頁反面、第63頁反面
（基因公司上半年認列生技達人公司之投資損益為25,944仟元，減去第1季認列之15,398仟元，即為第2季認列之投資損益10,546仟元）</t>
    <phoneticPr fontId="2" type="noConversion"/>
  </si>
  <si>
    <t>102年上半年</t>
    <phoneticPr fontId="2" type="noConversion"/>
  </si>
  <si>
    <t>同上。</t>
    <phoneticPr fontId="2" type="noConversion"/>
  </si>
  <si>
    <t>1、基因公司營業收入統計表(102他字8059卷二第27頁)
2、生技達人公司102年11月5日第11020018號函檢附之102年1月部門別比較損益表（見102偵字19826卷第19頁）</t>
  </si>
  <si>
    <t>1、基因公司營業收入統計表(102他字8059卷二第27頁)
2、生技達人公司102年11月5日第11020018號函檢附之102年2月部門別比較損益表（見102偵字19826卷第21頁）</t>
  </si>
  <si>
    <t>1、基因公司營業收入統計表(102他字8059卷二第27頁)
2、生技達人公司102年11月5日第11020018號函檢附之102年3月部門別比較損益表（見102偵字19826卷第23頁）</t>
  </si>
  <si>
    <t>1、基因公司營業收入統計表(102他字8059卷二第27頁)
2、生技達人公司102年11月5日第11020018號函檢附之102年4月部門別比較損益表（見102偵字19826卷第25頁）</t>
  </si>
  <si>
    <t>1、基因公司營業收入統計表(102他字8059卷二第27頁)
2、生技達人公司102年11月5日第11020018號函檢附之102年5月部門別比較損益表（見102偵字19826卷第27頁）</t>
  </si>
  <si>
    <t>1、基因公司營業收入統計表(102他字8059卷二第27頁)
2、生技達人公司102年11月5日第11020018號函檢附之102年6月部門別比較損益表（見102偵字19826卷第29頁）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</si>
</sst>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0" fontId="0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>
      <selection activeCell="G1" sqref="G1:G1048576"/>
    </sheetView>
  </sheetViews>
  <sheetFormatPr defaultRowHeight="16.2"/>
  <cols>
    <col min="1" max="1" width="7.109375" style="1" customWidth="1"/>
    <col min="2" max="2" width="12.44140625" style="1" bestFit="1" customWidth="1"/>
    <col min="3" max="3" width="9.33203125" style="1" bestFit="1" customWidth="1"/>
    <col min="4" max="4" width="11.33203125" style="1" bestFit="1" customWidth="1"/>
    <col min="5" max="5" width="9.33203125" style="1" bestFit="1" customWidth="1"/>
    <col min="6" max="6" width="10.77734375" style="1" customWidth="1"/>
    <col min="7" max="7" width="58.6640625" style="1" customWidth="1"/>
    <col min="8" max="16384" width="8.88671875" style="1"/>
  </cols>
  <sheetData>
    <row r="1" spans="1:7">
      <c r="A1" s="3" t="s">
        <v>0</v>
      </c>
      <c r="B1" s="17" t="s">
        <v>13</v>
      </c>
      <c r="C1" s="17"/>
      <c r="D1" s="17" t="s">
        <v>14</v>
      </c>
      <c r="E1" s="17"/>
      <c r="F1" s="17"/>
      <c r="G1" s="17" t="s">
        <v>17</v>
      </c>
    </row>
    <row r="2" spans="1:7" ht="32.4">
      <c r="A2" s="3" t="s">
        <v>15</v>
      </c>
      <c r="B2" s="5" t="s">
        <v>9</v>
      </c>
      <c r="C2" s="2" t="s">
        <v>11</v>
      </c>
      <c r="D2" s="5" t="s">
        <v>10</v>
      </c>
      <c r="E2" s="2" t="s">
        <v>11</v>
      </c>
      <c r="F2" s="7" t="s">
        <v>12</v>
      </c>
      <c r="G2" s="17"/>
    </row>
    <row r="3" spans="1:7" ht="59.4" customHeight="1">
      <c r="A3" s="11" t="s">
        <v>2</v>
      </c>
      <c r="B3" s="4">
        <v>103966000</v>
      </c>
      <c r="C3" s="6" t="s">
        <v>20</v>
      </c>
      <c r="D3" s="4">
        <v>73114214</v>
      </c>
      <c r="E3" s="6" t="s">
        <v>20</v>
      </c>
      <c r="F3" s="8">
        <f>D3/B3</f>
        <v>0.70325119750687726</v>
      </c>
      <c r="G3" s="9" t="s">
        <v>26</v>
      </c>
    </row>
    <row r="4" spans="1:7" ht="59.4" customHeight="1">
      <c r="A4" s="11" t="s">
        <v>3</v>
      </c>
      <c r="B4" s="4">
        <v>74140000</v>
      </c>
      <c r="C4" s="6">
        <f>(B4-B3)/B3</f>
        <v>-0.28688224996633516</v>
      </c>
      <c r="D4" s="4">
        <v>47271134</v>
      </c>
      <c r="E4" s="6">
        <f t="shared" ref="E4:E8" si="0">(D4-D3)/D3</f>
        <v>-0.35346177693984371</v>
      </c>
      <c r="F4" s="8">
        <f t="shared" ref="F4:F8" si="1">D4/B4</f>
        <v>0.6375928513622876</v>
      </c>
      <c r="G4" s="9" t="s">
        <v>27</v>
      </c>
    </row>
    <row r="5" spans="1:7" ht="57.6" customHeight="1">
      <c r="A5" s="11" t="s">
        <v>4</v>
      </c>
      <c r="B5" s="4">
        <v>117713000</v>
      </c>
      <c r="C5" s="6">
        <f t="shared" ref="C5:C8" si="2">(B5-B4)/B4</f>
        <v>0.58771243593202049</v>
      </c>
      <c r="D5" s="4">
        <v>78702586</v>
      </c>
      <c r="E5" s="6">
        <f t="shared" si="0"/>
        <v>0.66491851031117633</v>
      </c>
      <c r="F5" s="8">
        <f t="shared" si="1"/>
        <v>0.66859723225132317</v>
      </c>
      <c r="G5" s="9" t="s">
        <v>28</v>
      </c>
    </row>
    <row r="6" spans="1:7" ht="48.6">
      <c r="A6" s="11" t="s">
        <v>6</v>
      </c>
      <c r="B6" s="4">
        <v>118867000</v>
      </c>
      <c r="C6" s="6">
        <f t="shared" si="2"/>
        <v>9.8035051353716242E-3</v>
      </c>
      <c r="D6" s="4">
        <v>74249749</v>
      </c>
      <c r="E6" s="6">
        <f t="shared" si="0"/>
        <v>-5.6578026546675354E-2</v>
      </c>
      <c r="F6" s="8">
        <f t="shared" si="1"/>
        <v>0.62464560391025259</v>
      </c>
      <c r="G6" s="9" t="s">
        <v>29</v>
      </c>
    </row>
    <row r="7" spans="1:7" ht="52.2" customHeight="1">
      <c r="A7" s="11" t="s">
        <v>7</v>
      </c>
      <c r="B7" s="4">
        <v>111150000</v>
      </c>
      <c r="C7" s="6">
        <f t="shared" si="2"/>
        <v>-6.4921298594227156E-2</v>
      </c>
      <c r="D7" s="4">
        <v>65885386</v>
      </c>
      <c r="E7" s="6">
        <f t="shared" si="0"/>
        <v>-0.11265173435131746</v>
      </c>
      <c r="F7" s="8">
        <f t="shared" si="1"/>
        <v>0.59276100764732342</v>
      </c>
      <c r="G7" s="9" t="s">
        <v>30</v>
      </c>
    </row>
    <row r="8" spans="1:7" ht="48.6">
      <c r="A8" s="11" t="s">
        <v>8</v>
      </c>
      <c r="B8" s="4">
        <v>96527000</v>
      </c>
      <c r="C8" s="6">
        <f t="shared" si="2"/>
        <v>-0.13156095366621681</v>
      </c>
      <c r="D8" s="4">
        <v>51303729</v>
      </c>
      <c r="E8" s="6">
        <f t="shared" si="0"/>
        <v>-0.22131853336944857</v>
      </c>
      <c r="F8" s="8">
        <f t="shared" si="1"/>
        <v>0.53149615133589567</v>
      </c>
      <c r="G8" s="9" t="s">
        <v>31</v>
      </c>
    </row>
  </sheetData>
  <mergeCells count="3">
    <mergeCell ref="B1:C1"/>
    <mergeCell ref="D1:F1"/>
    <mergeCell ref="G1:G2"/>
  </mergeCells>
  <phoneticPr fontId="2" type="noConversion"/>
  <pageMargins left="0.70866141732283472" right="0.70866141732283472" top="1.21" bottom="0.74803149606299213" header="0.88" footer="0.31496062992125984"/>
  <pageSetup paperSize="9" orientation="landscape" r:id="rId1"/>
  <headerFooter>
    <oddHeader>&amp;L附表一：&amp;C基因公司與生技達人公司102年1至6月之月營收情形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"/>
  <sheetViews>
    <sheetView tabSelected="1" workbookViewId="0">
      <selection sqref="A1:E5"/>
    </sheetView>
  </sheetViews>
  <sheetFormatPr defaultRowHeight="16.2"/>
  <cols>
    <col min="1" max="1" width="9.33203125" style="1" customWidth="1"/>
    <col min="2" max="2" width="14.5546875" style="1" customWidth="1"/>
    <col min="3" max="3" width="11.33203125" style="1" bestFit="1" customWidth="1"/>
    <col min="4" max="4" width="10.33203125" style="1" customWidth="1"/>
    <col min="5" max="5" width="63.109375" style="1" customWidth="1"/>
    <col min="6" max="16384" width="8.88671875" style="1"/>
  </cols>
  <sheetData>
    <row r="1" spans="1:5" ht="35.4" customHeight="1">
      <c r="A1" s="19" t="s">
        <v>0</v>
      </c>
      <c r="B1" s="10" t="s">
        <v>13</v>
      </c>
      <c r="C1" s="18" t="s">
        <v>21</v>
      </c>
      <c r="D1" s="18"/>
      <c r="E1" s="18" t="s">
        <v>17</v>
      </c>
    </row>
    <row r="2" spans="1:5" ht="32.4">
      <c r="A2" s="19"/>
      <c r="B2" s="10" t="s">
        <v>18</v>
      </c>
      <c r="C2" s="10" t="s">
        <v>19</v>
      </c>
      <c r="D2" s="10" t="s">
        <v>16</v>
      </c>
      <c r="E2" s="18"/>
    </row>
    <row r="3" spans="1:5" ht="50.4" customHeight="1">
      <c r="A3" s="10" t="s">
        <v>1</v>
      </c>
      <c r="B3" s="12">
        <v>23395000</v>
      </c>
      <c r="C3" s="12">
        <v>15398000</v>
      </c>
      <c r="D3" s="6">
        <v>0.65817482368027358</v>
      </c>
      <c r="E3" s="13" t="s">
        <v>22</v>
      </c>
    </row>
    <row r="4" spans="1:5" ht="72" customHeight="1">
      <c r="A4" s="10" t="s">
        <v>5</v>
      </c>
      <c r="B4" s="12">
        <v>31734000</v>
      </c>
      <c r="C4" s="12">
        <v>10546000</v>
      </c>
      <c r="D4" s="6">
        <v>0.3323249511564883</v>
      </c>
      <c r="E4" s="9" t="s">
        <v>23</v>
      </c>
    </row>
    <row r="5" spans="1:5" ht="32.4">
      <c r="A5" s="7" t="s">
        <v>24</v>
      </c>
      <c r="B5" s="14">
        <f>SUM(B3:B4)</f>
        <v>55129000</v>
      </c>
      <c r="C5" s="15">
        <f>SUM(C3:C4)</f>
        <v>25944000</v>
      </c>
      <c r="D5" s="16">
        <f>C5/B5</f>
        <v>0.47060530755137947</v>
      </c>
      <c r="E5" s="13" t="s">
        <v>25</v>
      </c>
    </row>
  </sheetData>
  <mergeCells count="3">
    <mergeCell ref="E1:E2"/>
    <mergeCell ref="A1:A2"/>
    <mergeCell ref="C1:D1"/>
  </mergeCells>
  <phoneticPr fontId="2" type="noConversion"/>
  <pageMargins left="0.70866141732283472" right="0.70866141732283472" top="1.3" bottom="0.74803149606299213" header="0.88" footer="0.31496062992125984"/>
  <pageSetup paperSize="9" orientation="landscape" r:id="rId1"/>
  <headerFooter>
    <oddHeader>&amp;L附表二：&amp;C基因公司與生技達人公司102年第1季及第2季之獲利情形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附表一營收</vt:lpstr>
      <vt:lpstr>附表二獲利</vt:lpstr>
      <vt:lpstr>附表一營收!Print_Area</vt:lpstr>
      <vt:lpstr>附表二獲利!Print_Area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謝昀璉</cp:lastModifiedBy>
  <cp:lastPrinted>2015-08-25T00:06:36Z</cp:lastPrinted>
  <dcterms:created xsi:type="dcterms:W3CDTF">2015-07-21T08:58:01Z</dcterms:created>
  <dcterms:modified xsi:type="dcterms:W3CDTF">2015-08-25T00:06:41Z</dcterms:modified>
</cp:coreProperties>
</file>