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3040" windowHeight="8640"/>
  </bookViews>
  <sheets>
    <sheet name="附表二" sheetId="1" r:id="rId1"/>
    <sheet name="附表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C8" i="2" s="1"/>
  <c r="C7" i="2"/>
  <c r="C7" i="1"/>
  <c r="C6" i="1"/>
  <c r="C8" i="1" l="1"/>
  <c r="C10" i="1" s="1"/>
</calcChain>
</file>

<file path=xl/sharedStrings.xml><?xml version="1.0" encoding="utf-8"?>
<sst xmlns="http://schemas.openxmlformats.org/spreadsheetml/2006/main" count="38" uniqueCount="31">
  <si>
    <t>附表二：本案圖利對象合昌公司所得之工程不法利益計算：</t>
    <phoneticPr fontId="2" type="noConversion"/>
  </si>
  <si>
    <r>
      <t>單位</t>
    </r>
    <r>
      <rPr>
        <b/>
        <sz val="12"/>
        <color theme="1"/>
        <rFont val="新細明體"/>
        <family val="1"/>
        <charset val="136"/>
      </rPr>
      <t>：</t>
    </r>
    <r>
      <rPr>
        <b/>
        <sz val="12"/>
        <color theme="1"/>
        <rFont val="微軟正黑體"/>
        <family val="2"/>
        <charset val="136"/>
      </rPr>
      <t>新台幣元</t>
    </r>
    <phoneticPr fontId="2" type="noConversion"/>
  </si>
  <si>
    <t>項                      目</t>
    <phoneticPr fontId="2" type="noConversion"/>
  </si>
  <si>
    <t>工程不法利益計算</t>
    <phoneticPr fontId="2" type="noConversion"/>
  </si>
  <si>
    <t>卷證出處</t>
    <phoneticPr fontId="2" type="noConversion"/>
  </si>
  <si>
    <t>合昌公司按完工比例法認列收入</t>
    <phoneticPr fontId="2" type="noConversion"/>
  </si>
  <si>
    <t>原審卷七第 75頁</t>
    <phoneticPr fontId="2" type="noConversion"/>
  </si>
  <si>
    <r>
      <t>減</t>
    </r>
    <r>
      <rPr>
        <b/>
        <sz val="14"/>
        <color theme="1"/>
        <rFont val="新細明體"/>
        <family val="1"/>
        <charset val="136"/>
      </rPr>
      <t>：</t>
    </r>
    <r>
      <rPr>
        <b/>
        <sz val="14"/>
        <color theme="1"/>
        <rFont val="微軟正黑體"/>
        <family val="2"/>
        <charset val="136"/>
      </rPr>
      <t xml:space="preserve">按合約總價貼用之印花稅(千分之1)
       (雙方2份應分別貼用) (註)
       (即38423997*1/1000*2)  </t>
    </r>
    <phoneticPr fontId="2" type="noConversion"/>
  </si>
  <si>
    <t>北機組卷第 119頁至第 122頁</t>
    <phoneticPr fontId="2" type="noConversion"/>
  </si>
  <si>
    <t>減：合約總價內含營業稅 5%
       (即38423997/1.05*5%)</t>
    <phoneticPr fontId="2" type="noConversion"/>
  </si>
  <si>
    <t>北機組卷第 119頁至第 122頁</t>
  </si>
  <si>
    <t>合昌公司按完工比例法認列收入
(減除印花稅及營業稅後)</t>
    <phoneticPr fontId="2" type="noConversion"/>
  </si>
  <si>
    <t xml:space="preserve">減：合昌公司工程成本        </t>
    <phoneticPr fontId="2" type="noConversion"/>
  </si>
  <si>
    <t>工程不法利益</t>
    <phoneticPr fontId="2" type="noConversion"/>
  </si>
  <si>
    <r>
      <t>註</t>
    </r>
    <r>
      <rPr>
        <b/>
        <sz val="14"/>
        <color theme="1"/>
        <rFont val="新細明體"/>
        <family val="1"/>
        <charset val="136"/>
      </rPr>
      <t>：</t>
    </r>
    <phoneticPr fontId="2" type="noConversion"/>
  </si>
  <si>
    <r>
      <t>1</t>
    </r>
    <r>
      <rPr>
        <b/>
        <sz val="14"/>
        <color theme="1"/>
        <rFont val="新細明體"/>
        <family val="1"/>
        <charset val="136"/>
      </rPr>
      <t>、</t>
    </r>
    <r>
      <rPr>
        <b/>
        <sz val="14"/>
        <color theme="1"/>
        <rFont val="細明體"/>
        <family val="3"/>
        <charset val="136"/>
      </rPr>
      <t>承攬契據依印花稅法第7條規定</t>
    </r>
    <r>
      <rPr>
        <b/>
        <sz val="14"/>
        <color theme="1"/>
        <rFont val="新細明體"/>
        <family val="1"/>
        <charset val="136"/>
      </rPr>
      <t>，</t>
    </r>
    <r>
      <rPr>
        <b/>
        <sz val="14"/>
        <color theme="1"/>
        <rFont val="細明體"/>
        <family val="3"/>
        <charset val="136"/>
      </rPr>
      <t>每件應按金額千分之一，由立約或立據人貼印花稅票。</t>
    </r>
    <phoneticPr fontId="2" type="noConversion"/>
  </si>
  <si>
    <r>
      <rPr>
        <b/>
        <sz val="14"/>
        <color theme="1"/>
        <rFont val="微軟正黑體"/>
        <family val="2"/>
        <charset val="136"/>
      </rPr>
      <t>2、又依印花稅法第12條規定</t>
    </r>
    <r>
      <rPr>
        <b/>
        <sz val="14"/>
        <color theme="1"/>
        <rFont val="新細明體"/>
        <family val="1"/>
        <charset val="136"/>
      </rPr>
      <t>，</t>
    </r>
    <r>
      <rPr>
        <b/>
        <sz val="14"/>
        <color theme="1"/>
        <rFont val="細明體"/>
        <family val="3"/>
        <charset val="136"/>
      </rPr>
      <t>同一憑證須備具二份以上，由雙方或各方關係人各執一份者，</t>
    </r>
    <phoneticPr fontId="2" type="noConversion"/>
  </si>
  <si>
    <r>
      <t xml:space="preserve">      </t>
    </r>
    <r>
      <rPr>
        <b/>
        <sz val="14"/>
        <color theme="1"/>
        <rFont val="細明體"/>
        <family val="3"/>
        <charset val="136"/>
      </rPr>
      <t>應於每份各別貼用印花稅票</t>
    </r>
    <r>
      <rPr>
        <b/>
        <sz val="14"/>
        <color theme="1"/>
        <rFont val="新細明體"/>
        <family val="1"/>
        <charset val="136"/>
      </rPr>
      <t>。</t>
    </r>
    <phoneticPr fontId="2" type="noConversion"/>
  </si>
  <si>
    <t>合昌公司應沒收之犯罪所得</t>
    <phoneticPr fontId="2" type="noConversion"/>
  </si>
  <si>
    <t>原審卷七第 75頁</t>
    <phoneticPr fontId="2" type="noConversion"/>
  </si>
  <si>
    <t xml:space="preserve">減：合昌公司工程成本        </t>
    <phoneticPr fontId="2" type="noConversion"/>
  </si>
  <si>
    <t>合昌公司實際收款金額
(減除印花稅及營業稅)</t>
    <phoneticPr fontId="2" type="noConversion"/>
  </si>
  <si>
    <t>減：合約總價內含營業稅 5%
       (即38423997/1.05*5%)</t>
    <phoneticPr fontId="2" type="noConversion"/>
  </si>
  <si>
    <t>北機組卷第 119頁至第 122頁</t>
    <phoneticPr fontId="2" type="noConversion"/>
  </si>
  <si>
    <r>
      <t>減</t>
    </r>
    <r>
      <rPr>
        <b/>
        <sz val="14"/>
        <color theme="1"/>
        <rFont val="新細明體"/>
        <family val="1"/>
        <charset val="136"/>
      </rPr>
      <t>：</t>
    </r>
    <r>
      <rPr>
        <b/>
        <sz val="14"/>
        <color theme="1"/>
        <rFont val="微軟正黑體"/>
        <family val="2"/>
        <charset val="136"/>
      </rPr>
      <t xml:space="preserve">按合約總價貼用之印花稅(千分之1)
       (雙方2份應分別貼用) (註)
       (即38423997*1/1000*2)  </t>
    </r>
    <phoneticPr fontId="2" type="noConversion"/>
  </si>
  <si>
    <t>合昌公司實際收款金額</t>
    <phoneticPr fontId="2" type="noConversion"/>
  </si>
  <si>
    <t>卷證出處</t>
    <phoneticPr fontId="2" type="noConversion"/>
  </si>
  <si>
    <t>應沒收犯罪所得計算</t>
    <phoneticPr fontId="2" type="noConversion"/>
  </si>
  <si>
    <t>項                      目</t>
    <phoneticPr fontId="2" type="noConversion"/>
  </si>
  <si>
    <r>
      <t>單位</t>
    </r>
    <r>
      <rPr>
        <b/>
        <sz val="12"/>
        <color theme="1"/>
        <rFont val="新細明體"/>
        <family val="1"/>
        <charset val="136"/>
      </rPr>
      <t>：</t>
    </r>
    <r>
      <rPr>
        <b/>
        <sz val="12"/>
        <color theme="1"/>
        <rFont val="微軟正黑體"/>
        <family val="2"/>
        <charset val="136"/>
      </rPr>
      <t>新台幣元</t>
    </r>
    <phoneticPr fontId="2" type="noConversion"/>
  </si>
  <si>
    <t>附表三：合昌公司應沒收之犯罪所得計算：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</si>
</sst>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9">
    <font>
      <sz val="12"/>
      <color theme="1"/>
      <name val="新細明體"/>
      <family val="2"/>
      <charset val="136"/>
      <scheme val="minor"/>
    </font>
    <font>
      <b/>
      <sz val="2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b/>
      <sz val="14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12"/>
      <color theme="1"/>
      <name val="新細明體"/>
      <family val="1"/>
      <charset val="136"/>
    </font>
    <font>
      <b/>
      <sz val="14"/>
      <color theme="1"/>
      <name val="新細明體"/>
      <family val="1"/>
      <charset val="136"/>
    </font>
    <font>
      <b/>
      <sz val="14"/>
      <color theme="1"/>
      <name val="細明體"/>
      <family val="3"/>
      <charset val="136"/>
    </font>
    <font>
      <b/>
      <sz val="14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3" fillId="0" borderId="1" xfId="0" applyFont="1" applyBorder="1">
      <alignment vertical="center"/>
    </xf>
    <xf numFmtId="41" fontId="3" fillId="0" borderId="1" xfId="0" applyNumberFormat="1" applyFont="1" applyBorder="1">
      <alignment vertical="center"/>
    </xf>
    <xf numFmtId="0" fontId="3" fillId="0" borderId="1" xfId="0" applyFont="1" applyBorder="1" applyAlignment="1">
      <alignment vertical="center" wrapText="1"/>
    </xf>
    <xf numFmtId="41" fontId="3" fillId="0" borderId="2" xfId="0" applyNumberFormat="1" applyFont="1" applyBorder="1">
      <alignment vertical="center"/>
    </xf>
    <xf numFmtId="41" fontId="3" fillId="0" borderId="4" xfId="0" applyNumberFormat="1" applyFont="1" applyBorder="1">
      <alignment vertical="center"/>
    </xf>
    <xf numFmtId="41" fontId="3" fillId="0" borderId="3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5" xfId="0" applyNumberFormat="1" applyFont="1" applyBorder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>
      <alignment vertical="center"/>
    </xf>
    <xf numFmtId="176" fontId="3" fillId="0" borderId="6" xfId="0" applyNumberFormat="1" applyFont="1" applyBorder="1">
      <alignment vertical="center"/>
    </xf>
    <xf numFmtId="41" fontId="4" fillId="0" borderId="0" xfId="0" applyNumberFormat="1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17"/>
  <sheetViews>
    <sheetView tabSelected="1" topLeftCell="A10" workbookViewId="0">
      <selection activeCell="B3" sqref="B3:B4"/>
    </sheetView>
  </sheetViews>
  <sheetFormatPr defaultColWidth="9" defaultRowHeight="18"/>
  <cols>
    <col min="1" max="1" width="11.21875" style="4" customWidth="1"/>
    <col min="2" max="2" width="51.5546875" style="2" customWidth="1"/>
    <col min="3" max="3" width="34.88671875" style="2" customWidth="1"/>
    <col min="4" max="4" width="23.44140625" style="3" customWidth="1"/>
    <col min="5" max="16384" width="9" style="4"/>
  </cols>
  <sheetData>
    <row r="1" spans="2:5" ht="42.75" customHeight="1">
      <c r="B1" s="1" t="s">
        <v>0</v>
      </c>
    </row>
    <row r="2" spans="2:5" ht="40.5" customHeight="1">
      <c r="D2" s="17" t="s">
        <v>1</v>
      </c>
      <c r="E2" s="17"/>
    </row>
    <row r="3" spans="2:5" ht="36" customHeight="1">
      <c r="B3" s="18" t="s">
        <v>2</v>
      </c>
      <c r="C3" s="19" t="s">
        <v>3</v>
      </c>
      <c r="D3" s="19" t="s">
        <v>4</v>
      </c>
    </row>
    <row r="4" spans="2:5" ht="45" customHeight="1">
      <c r="B4" s="18"/>
      <c r="C4" s="20"/>
      <c r="D4" s="20"/>
    </row>
    <row r="5" spans="2:5" ht="78.599999999999994" customHeight="1">
      <c r="B5" s="5" t="s">
        <v>5</v>
      </c>
      <c r="C5" s="6">
        <v>34627676</v>
      </c>
      <c r="D5" s="7" t="s">
        <v>6</v>
      </c>
    </row>
    <row r="6" spans="2:5" ht="85.8" customHeight="1">
      <c r="B6" s="7" t="s">
        <v>7</v>
      </c>
      <c r="C6" s="8">
        <f>-38423997*1/1000*2</f>
        <v>-76847.994000000006</v>
      </c>
      <c r="D6" s="7" t="s">
        <v>8</v>
      </c>
    </row>
    <row r="7" spans="2:5" ht="85.8" customHeight="1" thickBot="1">
      <c r="B7" s="7" t="s">
        <v>9</v>
      </c>
      <c r="C7" s="9">
        <f>-38423997/1.05*0.05</f>
        <v>-1829714.142857143</v>
      </c>
      <c r="D7" s="7" t="s">
        <v>10</v>
      </c>
    </row>
    <row r="8" spans="2:5" ht="84" customHeight="1">
      <c r="B8" s="7" t="s">
        <v>11</v>
      </c>
      <c r="C8" s="10">
        <f>SUM(C5:C7)</f>
        <v>32721113.863142855</v>
      </c>
      <c r="D8" s="7"/>
    </row>
    <row r="9" spans="2:5" ht="78.599999999999994" customHeight="1" thickBot="1">
      <c r="B9" s="7" t="s">
        <v>12</v>
      </c>
      <c r="C9" s="9">
        <v>-31226553</v>
      </c>
      <c r="D9" s="7" t="s">
        <v>6</v>
      </c>
    </row>
    <row r="10" spans="2:5" ht="78.599999999999994" customHeight="1" thickBot="1">
      <c r="B10" s="11" t="s">
        <v>13</v>
      </c>
      <c r="C10" s="12">
        <f>SUM(C8:C9)</f>
        <v>1494560.8631428555</v>
      </c>
      <c r="D10" s="7"/>
    </row>
    <row r="11" spans="2:5" ht="18.600000000000001" thickTop="1"/>
    <row r="14" spans="2:5" ht="19.8">
      <c r="B14" s="2" t="s">
        <v>14</v>
      </c>
    </row>
    <row r="15" spans="2:5" ht="19.8">
      <c r="B15" s="13" t="s">
        <v>15</v>
      </c>
    </row>
    <row r="16" spans="2:5" ht="19.8">
      <c r="B16" s="14" t="s">
        <v>16</v>
      </c>
    </row>
    <row r="17" spans="2:2" ht="19.8">
      <c r="B17" s="15" t="s">
        <v>17</v>
      </c>
    </row>
  </sheetData>
  <mergeCells count="4">
    <mergeCell ref="D2:E2"/>
    <mergeCell ref="B3:B4"/>
    <mergeCell ref="C3:C4"/>
    <mergeCell ref="D3:D4"/>
  </mergeCells>
  <phoneticPr fontId="2" type="noConversion"/>
  <pageMargins left="0.7" right="0.7" top="0.75" bottom="0.75" header="0.3" footer="0.3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workbookViewId="0">
      <selection activeCell="D10" sqref="D10"/>
    </sheetView>
  </sheetViews>
  <sheetFormatPr defaultColWidth="9" defaultRowHeight="18"/>
  <cols>
    <col min="1" max="1" width="6.77734375" style="4" customWidth="1"/>
    <col min="2" max="2" width="56.77734375" style="2" customWidth="1"/>
    <col min="3" max="3" width="34.77734375" style="2" customWidth="1"/>
    <col min="4" max="4" width="22.5546875" style="3" customWidth="1"/>
    <col min="5" max="16384" width="9" style="4"/>
  </cols>
  <sheetData>
    <row r="1" spans="1:5" ht="58.8" customHeight="1">
      <c r="B1" s="1" t="s">
        <v>30</v>
      </c>
    </row>
    <row r="2" spans="1:5" ht="40.5" customHeight="1">
      <c r="D2" s="17" t="s">
        <v>29</v>
      </c>
      <c r="E2" s="17"/>
    </row>
    <row r="3" spans="1:5" ht="36" customHeight="1">
      <c r="B3" s="18" t="s">
        <v>28</v>
      </c>
      <c r="C3" s="19" t="s">
        <v>27</v>
      </c>
      <c r="D3" s="19" t="s">
        <v>26</v>
      </c>
    </row>
    <row r="4" spans="1:5" ht="45" customHeight="1">
      <c r="B4" s="18"/>
      <c r="C4" s="20"/>
      <c r="D4" s="20"/>
    </row>
    <row r="5" spans="1:5" ht="80.400000000000006" customHeight="1">
      <c r="B5" s="5" t="s">
        <v>25</v>
      </c>
      <c r="C5" s="6">
        <v>32303819</v>
      </c>
      <c r="D5" s="7" t="s">
        <v>19</v>
      </c>
    </row>
    <row r="6" spans="1:5" ht="80.400000000000006" customHeight="1">
      <c r="B6" s="7" t="s">
        <v>24</v>
      </c>
      <c r="C6" s="8">
        <f>-38423997*1/1000*2</f>
        <v>-76847.994000000006</v>
      </c>
      <c r="D6" s="7" t="s">
        <v>23</v>
      </c>
    </row>
    <row r="7" spans="1:5" ht="80.400000000000006" customHeight="1" thickBot="1">
      <c r="B7" s="7" t="s">
        <v>22</v>
      </c>
      <c r="C7" s="9">
        <f>-38423997/1.05*0.05</f>
        <v>-1829714.142857143</v>
      </c>
      <c r="D7" s="7" t="s">
        <v>10</v>
      </c>
    </row>
    <row r="8" spans="1:5" ht="80.400000000000006" customHeight="1">
      <c r="B8" s="7" t="s">
        <v>21</v>
      </c>
      <c r="C8" s="10">
        <f>SUM(C5:C7)</f>
        <v>30397256.863142859</v>
      </c>
      <c r="D8" s="7"/>
    </row>
    <row r="9" spans="1:5" ht="80.400000000000006" customHeight="1" thickBot="1">
      <c r="B9" s="7" t="s">
        <v>20</v>
      </c>
      <c r="C9" s="9">
        <v>-31226553</v>
      </c>
      <c r="D9" s="7" t="s">
        <v>19</v>
      </c>
    </row>
    <row r="10" spans="1:5" ht="81.599999999999994" customHeight="1" thickBot="1">
      <c r="B10" s="11" t="s">
        <v>18</v>
      </c>
      <c r="C10" s="16">
        <v>0</v>
      </c>
      <c r="D10" s="7"/>
    </row>
    <row r="11" spans="1:5" ht="18.600000000000001" thickTop="1"/>
    <row r="14" spans="1:5" s="2" customFormat="1" ht="19.8">
      <c r="A14" s="4"/>
      <c r="B14" s="2" t="s">
        <v>14</v>
      </c>
      <c r="D14" s="3"/>
      <c r="E14" s="4"/>
    </row>
    <row r="15" spans="1:5" s="2" customFormat="1" ht="19.8">
      <c r="A15" s="4"/>
      <c r="B15" s="13" t="s">
        <v>15</v>
      </c>
      <c r="D15" s="3"/>
      <c r="E15" s="4"/>
    </row>
    <row r="16" spans="1:5" s="2" customFormat="1" ht="19.8">
      <c r="A16" s="4"/>
      <c r="B16" s="14" t="s">
        <v>16</v>
      </c>
      <c r="D16" s="3"/>
      <c r="E16" s="4"/>
    </row>
    <row r="17" spans="1:5" s="2" customFormat="1" ht="19.8">
      <c r="A17" s="4"/>
      <c r="B17" s="15" t="s">
        <v>17</v>
      </c>
      <c r="D17" s="3"/>
      <c r="E17" s="4"/>
    </row>
  </sheetData>
  <mergeCells count="4">
    <mergeCell ref="D2:E2"/>
    <mergeCell ref="B3:B4"/>
    <mergeCell ref="C3:C4"/>
    <mergeCell ref="D3:D4"/>
  </mergeCells>
  <phoneticPr fontId="2" type="noConversion"/>
  <pageMargins left="0.7" right="0.7" top="0.75" bottom="0.75" header="0.3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附表二</vt:lpstr>
      <vt:lpstr>附表三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tphuser</dc:creator>
  <cp:lastModifiedBy>tphuser</cp:lastModifiedBy>
  <cp:lastPrinted>2018-05-29T08:50:31Z</cp:lastPrinted>
  <dcterms:created xsi:type="dcterms:W3CDTF">2018-05-29T08:36:00Z</dcterms:created>
  <dcterms:modified xsi:type="dcterms:W3CDTF">2018-05-29T08:51:12Z</dcterms:modified>
</cp:coreProperties>
</file>