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2" windowWidth="15216" windowHeight="8568"/>
  </bookViews>
  <sheets>
    <sheet name="進貨" sheetId="1" r:id="rId1"/>
  </sheets>
  <definedNames>
    <definedName name="_xlnm._FilterDatabase" localSheetId="0" hidden="1">進貨!$A$2:$S$38</definedName>
    <definedName name="_xlnm.Print_Titles" localSheetId="0">進貨!$2:$2</definedName>
  </definedNames>
  <calcPr calcId="125725"/>
</workbook>
</file>

<file path=xl/calcChain.xml><?xml version="1.0" encoding="utf-8"?>
<calcChain xmlns="http://schemas.openxmlformats.org/spreadsheetml/2006/main">
  <c r="N38" i="1"/>
  <c r="M38"/>
  <c r="L38"/>
  <c r="H38"/>
  <c r="I37" l="1"/>
  <c r="I36"/>
  <c r="I35"/>
  <c r="I34"/>
  <c r="I33"/>
  <c r="I32"/>
  <c r="I31"/>
  <c r="I30"/>
  <c r="I29"/>
  <c r="I28"/>
  <c r="I27"/>
  <c r="I26"/>
  <c r="I25"/>
  <c r="I24"/>
  <c r="I23"/>
  <c r="I22"/>
  <c r="I21"/>
  <c r="I20"/>
  <c r="I38" l="1"/>
</calcChain>
</file>

<file path=xl/sharedStrings.xml><?xml version="1.0" encoding="utf-8"?>
<sst xmlns="http://schemas.openxmlformats.org/spreadsheetml/2006/main" count="445" uniqueCount="138">
  <si>
    <t>101/08/29
101/08/31
101/09/18
101/11/08</t>
    <phoneticPr fontId="2" type="noConversion"/>
  </si>
  <si>
    <t>原起訴書編號</t>
    <phoneticPr fontId="2" type="noConversion"/>
  </si>
  <si>
    <t>--</t>
    <phoneticPr fontId="2" type="noConversion"/>
  </si>
  <si>
    <t>客戶名稱</t>
    <phoneticPr fontId="2" type="noConversion"/>
  </si>
  <si>
    <t>銷單單號</t>
    <phoneticPr fontId="2" type="noConversion"/>
  </si>
  <si>
    <t>品名</t>
    <phoneticPr fontId="2" type="noConversion"/>
  </si>
  <si>
    <t>數量</t>
    <phoneticPr fontId="2" type="noConversion"/>
  </si>
  <si>
    <t>12R4B</t>
  </si>
  <si>
    <t>6IEL</t>
  </si>
  <si>
    <t>竣星</t>
  </si>
  <si>
    <t>2231-12010028   -0001</t>
  </si>
  <si>
    <t>T5ST2F09W</t>
  </si>
  <si>
    <t>2231-12010028   -0002</t>
  </si>
  <si>
    <t>Dr24V</t>
  </si>
  <si>
    <t>2231-12010028   -0003</t>
  </si>
  <si>
    <t>T5ST3F14W</t>
  </si>
  <si>
    <t>2231-12010028   -0004</t>
  </si>
  <si>
    <t>T5ST4F18W</t>
  </si>
  <si>
    <t>2231-12010028   -0005</t>
  </si>
  <si>
    <t>Dr48V</t>
  </si>
  <si>
    <t>2231-12010028   -0006</t>
  </si>
  <si>
    <t>T8SET2F8W</t>
  </si>
  <si>
    <t>2231-12010028   -0007</t>
  </si>
  <si>
    <t>T8SET4F16W</t>
  </si>
  <si>
    <t>2231-12010028   -0008</t>
  </si>
  <si>
    <t>DLST6F15W</t>
  </si>
  <si>
    <t>2231-12010028   -0009</t>
  </si>
  <si>
    <t>LBE278W</t>
  </si>
  <si>
    <t>2231-12020032   -0001</t>
    <phoneticPr fontId="2" type="noConversion"/>
  </si>
  <si>
    <t>T5ST2F010W</t>
    <phoneticPr fontId="2" type="noConversion"/>
  </si>
  <si>
    <t>T5ST2F010W</t>
  </si>
  <si>
    <t>2231-12020032   -0002</t>
  </si>
  <si>
    <t>2231-12020032   -0003</t>
  </si>
  <si>
    <t>T8SET4F25W</t>
  </si>
  <si>
    <t>2231-12020032   -0004</t>
  </si>
  <si>
    <t>DLST8F25W</t>
  </si>
  <si>
    <t>2231-12030030   -0001</t>
  </si>
  <si>
    <t>2231-12030030   -0002</t>
  </si>
  <si>
    <t>2231-12030030   -0003</t>
  </si>
  <si>
    <t>2231-12030030   -0004</t>
  </si>
  <si>
    <t>2231-12040034   -0001</t>
  </si>
  <si>
    <t>R660</t>
  </si>
  <si>
    <t>2231-12040034   -0002</t>
  </si>
  <si>
    <t>T9FT23WS</t>
  </si>
  <si>
    <t>2231-12040034   -0003</t>
  </si>
  <si>
    <t>B450m</t>
  </si>
  <si>
    <t>2231-12040034   -0004</t>
  </si>
  <si>
    <t>E26PIR6W</t>
  </si>
  <si>
    <t>2231-12050020   -0001</t>
  </si>
  <si>
    <t>SH5NA1</t>
  </si>
  <si>
    <t>2231-12050020   -0002</t>
  </si>
  <si>
    <t>RU3S5B</t>
  </si>
  <si>
    <t>2231-12050032   -0001</t>
  </si>
  <si>
    <t>2231-12060014   -0001</t>
  </si>
  <si>
    <t>SI9100</t>
  </si>
  <si>
    <t>2231-12060032   -0001</t>
  </si>
  <si>
    <t>6IEL</t>
    <phoneticPr fontId="2" type="noConversion"/>
  </si>
  <si>
    <t>2231-12060033   -0001</t>
  </si>
  <si>
    <t>2231-12060038   -0001</t>
  </si>
  <si>
    <t>T520906K</t>
  </si>
  <si>
    <t>2231-12060039   -0001</t>
  </si>
  <si>
    <t>T531406K</t>
  </si>
  <si>
    <t>2231-12060040   -0001</t>
  </si>
  <si>
    <t>T581206K</t>
  </si>
  <si>
    <t>2231-12070005   -0001</t>
  </si>
  <si>
    <t>T5010406K</t>
    <phoneticPr fontId="2" type="noConversion"/>
  </si>
  <si>
    <t>2231-12070006   -0001</t>
  </si>
  <si>
    <t>B852A</t>
  </si>
  <si>
    <t>2231-12070035   -0001</t>
  </si>
  <si>
    <t>LED燈源</t>
  </si>
  <si>
    <t>同上</t>
    <phoneticPr fontId="2" type="noConversion"/>
  </si>
  <si>
    <t>編號</t>
    <phoneticPr fontId="2" type="noConversion"/>
  </si>
  <si>
    <t>--</t>
    <phoneticPr fontId="2" type="noConversion"/>
  </si>
  <si>
    <t>--</t>
    <phoneticPr fontId="2" type="noConversion"/>
  </si>
  <si>
    <t>101/03/05</t>
    <phoneticPr fontId="2" type="noConversion"/>
  </si>
  <si>
    <t>同上</t>
    <phoneticPr fontId="2" type="noConversion"/>
  </si>
  <si>
    <t>101/05/09</t>
    <phoneticPr fontId="2" type="noConversion"/>
  </si>
  <si>
    <t>101/05/28</t>
    <phoneticPr fontId="2" type="noConversion"/>
  </si>
  <si>
    <t>101/07/09</t>
    <phoneticPr fontId="2" type="noConversion"/>
  </si>
  <si>
    <t>101/08/01
101/08/08</t>
    <phoneticPr fontId="2" type="noConversion"/>
  </si>
  <si>
    <t>101/08/13</t>
    <phoneticPr fontId="2" type="noConversion"/>
  </si>
  <si>
    <t>101/08/10</t>
    <phoneticPr fontId="2" type="noConversion"/>
  </si>
  <si>
    <t>99-101</t>
    <phoneticPr fontId="2" type="noConversion"/>
  </si>
  <si>
    <t>--</t>
    <phoneticPr fontId="2" type="noConversion"/>
  </si>
  <si>
    <t>101/05/30</t>
  </si>
  <si>
    <t>101/01/16</t>
  </si>
  <si>
    <t>101/02/17</t>
  </si>
  <si>
    <t>101/03/14</t>
  </si>
  <si>
    <t>101/04/25</t>
  </si>
  <si>
    <t>101/05/24</t>
  </si>
  <si>
    <t>101/06/15</t>
  </si>
  <si>
    <t>101/06/26</t>
  </si>
  <si>
    <t>101/06/27</t>
  </si>
  <si>
    <t>101/07/04</t>
  </si>
  <si>
    <t>101/07/31</t>
  </si>
  <si>
    <t>--</t>
    <phoneticPr fontId="2" type="noConversion"/>
  </si>
  <si>
    <t>--</t>
    <phoneticPr fontId="2" type="noConversion"/>
  </si>
  <si>
    <t>涉及不實之會計憑證</t>
    <phoneticPr fontId="2" type="noConversion"/>
  </si>
  <si>
    <t>證據名稱及出處</t>
    <phoneticPr fontId="2" type="noConversion"/>
  </si>
  <si>
    <t>同上</t>
  </si>
  <si>
    <t>8/12撤票，700萬為後續匯款</t>
  </si>
  <si>
    <t>8/27撤票</t>
  </si>
  <si>
    <t>101/08/29撤票</t>
  </si>
  <si>
    <t>101/09/05撤票</t>
  </si>
  <si>
    <t>101/09/05、101/09/21撤票</t>
  </si>
  <si>
    <t>101/09/21撤票</t>
  </si>
  <si>
    <t>起訴書附表誤載銷貨金額為123,800元，公訴人已於103年度蒞字第18130號補充理由書予以更正（本院卷4第64頁）</t>
  </si>
  <si>
    <t>1、101/09/05、101/09/21撤票
2、起訴書誤載銷貨金額為6,677,500元，公訴人已於103年度蒞字第18130號補充理由書予以更正（本院卷4第64頁）</t>
  </si>
  <si>
    <t>普格公司銷貨單、delivery note、轉帳傳票、發票、收款單、GD3413513、GD3413511支票影本、應收票據異動明細表、竣星公司採購單、玉山銀行台幣活存明細查詢結果、玉山存款憑條（卷外證物箱2/2文件編號43第1頁至14頁）</t>
    <phoneticPr fontId="2" type="noConversion"/>
  </si>
  <si>
    <t>普格公司銷貨單、delivery note、轉帳傳票、發票、收款單、GD3413514支票影本、萬泰銀行代收票據存入憑條、萬泰銀行代收票據撤回申請書、竣星公司採購單（卷外證物箱2/2文件編號44第1頁至11頁）</t>
    <phoneticPr fontId="2" type="noConversion"/>
  </si>
  <si>
    <t>普格公司銷貨單、delivery note、轉帳傳票、發票、收款單、GD3413517支票影本、竣星公司採購單（卷外證物箱2/2文件編號45第1頁至11頁）</t>
    <phoneticPr fontId="2" type="noConversion"/>
  </si>
  <si>
    <t>普格公司銷貨單、delivery note、轉帳傳票、發票、收款單、GD3413519支票影本、竣星公司採購單、萬泰銀行代收票據存入憑條、應收票據異動明細表、萬泰銀行台幣活存明細查詢結果（卷外證物箱2/2文件編號46第1頁至13頁）</t>
    <phoneticPr fontId="2" type="noConversion"/>
  </si>
  <si>
    <t>普格公司銷貨單、delivery note、轉帳傳票、發票、收款單、GD3413521~23支票影本、竣星公司採購單、玉山銀行票據撤票通知明細表（卷外證物箱2/2文件編號49第1頁至11頁）</t>
    <phoneticPr fontId="2" type="noConversion"/>
  </si>
  <si>
    <t>普格公司銷貨單、delivery note、轉帳傳票、發票、收款單、GD3413521~23支票影本、竣星公司採購單、玉山銀行票據撤票通知明細表（卷外證物箱2/2文件編號50第1頁至11頁）</t>
    <phoneticPr fontId="2" type="noConversion"/>
  </si>
  <si>
    <t>普格公司銷貨單、delivery note、轉帳傳票、發票、收款單、CT1601964~69支票影本、竣星公司採購單、玉山銀行票據撤票通知明細表（卷外證物箱2/2文件編號53第1頁至14頁）</t>
    <phoneticPr fontId="2" type="noConversion"/>
  </si>
  <si>
    <t>備註</t>
    <phoneticPr fontId="2" type="noConversion"/>
  </si>
  <si>
    <t>卷外證物箱之文件編號</t>
    <phoneticPr fontId="2" type="noConversion"/>
  </si>
  <si>
    <t>合計</t>
    <phoneticPr fontId="2" type="noConversion"/>
  </si>
  <si>
    <t>普格公司銷貨單、delivery note、轉帳傳票、發票、收款單、DD7354750支票影本、應收票據異動明細表、竣星公司採購單、玉山銀行存款憑條、玉山銀行台幣交易明細查詢（卷外證物箱2/2文件編號40第1頁至10頁）</t>
    <phoneticPr fontId="2" type="noConversion"/>
  </si>
  <si>
    <t>普格公司銷貨單、delivery note、轉帳傳票、發票、收款單、DD7354754支票影本、萬泰銀行代收票據存入憑條、應收票據異動明細表、竣星公司採購單、台幣活存明細查詢結果（卷外證物箱2/2文件編號41第1頁至10頁）</t>
    <phoneticPr fontId="2" type="noConversion"/>
  </si>
  <si>
    <t>普格公司銷貨單、delivery note、轉帳傳票、發票、收款單、GD3413505支票影本、萬泰銀行代收票據存入憑條、應收票據異動明細表、竣星公司採購單、台幣活存明細查詢結果（卷外證物箱2/2文件編號42第1頁至10頁）</t>
    <phoneticPr fontId="2" type="noConversion"/>
  </si>
  <si>
    <t>普格公司銷貨單、delivery note、轉帳傳票、發票、收款單、GD3413520支票影本、竣星公司採購單、萬泰銀行代收票據存入憑條（卷外證物箱2/2文件編號47第14頁至23頁）</t>
    <phoneticPr fontId="2" type="noConversion"/>
  </si>
  <si>
    <t>普格公司銷貨單、delivery note、轉帳傳票、發票、收款單、GD3413521~23支票影本、竣星公司採購單、玉山銀行票據撤票通知明細表（卷外證物箱2/2文件編號48第1頁至13頁）</t>
    <phoneticPr fontId="2" type="noConversion"/>
  </si>
  <si>
    <t>普格公司銷貨單、delivery note、轉帳傳票、發票、收款單、GD3413524~27支票影本、竣星公司採購單、玉山銀行票據撤票通知明細表（卷外證物箱2/2文件編號51第1頁至17頁）</t>
    <phoneticPr fontId="2" type="noConversion"/>
  </si>
  <si>
    <t>普格公司銷貨單、delivery note、轉帳傳票、發票、收款單、GD3413524~27支票影本、竣星公司採購單、玉山銀行票據撤票通知明細表（卷外證物箱2/2文件編號52第1頁至17頁）</t>
    <phoneticPr fontId="2" type="noConversion"/>
  </si>
  <si>
    <t>普格公司銷貨單、delivery note、轉帳傳票、發票、竣星公司採購單</t>
  </si>
  <si>
    <t>普格公司銷貨單、delivery note、轉帳傳票、INVOICE、發票、竣星公司採購單</t>
  </si>
  <si>
    <t>附表二：竣星公司虛偽進貨交易彙總表</t>
    <phoneticPr fontId="2" type="noConversion"/>
  </si>
  <si>
    <t>普格公司銷貨單、delivery note、轉帳傳票、INVOICE、發票、收款單、應收票據到期明細表、竣星公司採購單、玉山銀行台幣交易明細查詢（卷外證物箱2/2文件編號39第2頁至11頁）</t>
    <phoneticPr fontId="2" type="noConversion"/>
  </si>
  <si>
    <t>普格銷貨單日期</t>
    <phoneticPr fontId="2" type="noConversion"/>
  </si>
  <si>
    <t>普格銷貨金額（美元）</t>
    <phoneticPr fontId="2" type="noConversion"/>
  </si>
  <si>
    <t>普格銷貨金額（ 新臺幣：元）</t>
    <phoneticPr fontId="2" type="noConversion"/>
  </si>
  <si>
    <t>普格稅額（新臺幣：元）</t>
    <phoneticPr fontId="2" type="noConversion"/>
  </si>
  <si>
    <t>普格收款日期</t>
    <phoneticPr fontId="2" type="noConversion"/>
  </si>
  <si>
    <t>普格收款金額（美元）</t>
    <phoneticPr fontId="2" type="noConversion"/>
  </si>
  <si>
    <t>普格收款金額（新臺幣：元）</t>
    <phoneticPr fontId="2" type="noConversion"/>
  </si>
  <si>
    <t>普格手續費（新臺幣：元）</t>
    <phoneticPr fontId="2" type="noConversion"/>
  </si>
  <si>
    <t>普格兌換損失（利益）</t>
    <phoneticPr fontId="2" type="noConversion"/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</si>
</sst>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.00_ "/>
    <numFmt numFmtId="179" formatCode="#,##0.0_ "/>
    <numFmt numFmtId="180" formatCode="[$-404]e/m/d;@"/>
    <numFmt numFmtId="181" formatCode="0.00_ "/>
  </numFmts>
  <fonts count="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176" fontId="1" fillId="0" borderId="1" xfId="2" applyNumberFormat="1" applyFill="1" applyBorder="1" applyAlignment="1">
      <alignment vertical="center"/>
    </xf>
    <xf numFmtId="177" fontId="1" fillId="0" borderId="1" xfId="2" applyNumberFormat="1" applyFill="1" applyBorder="1" applyAlignment="1">
      <alignment vertical="center" wrapText="1"/>
    </xf>
    <xf numFmtId="179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180" fontId="0" fillId="0" borderId="1" xfId="0" applyNumberFormat="1" applyFill="1" applyBorder="1">
      <alignment vertical="center"/>
    </xf>
    <xf numFmtId="14" fontId="0" fillId="0" borderId="1" xfId="0" applyNumberFormat="1" applyFill="1" applyBorder="1" applyAlignment="1">
      <alignment vertical="center"/>
    </xf>
    <xf numFmtId="177" fontId="0" fillId="0" borderId="1" xfId="0" applyNumberFormat="1" applyFill="1" applyBorder="1" applyAlignment="1">
      <alignment horizontal="right" vertical="center" wrapText="1"/>
    </xf>
    <xf numFmtId="177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right" vertical="center"/>
    </xf>
    <xf numFmtId="14" fontId="0" fillId="0" borderId="1" xfId="0" applyNumberFormat="1" applyFill="1" applyBorder="1" applyAlignment="1">
      <alignment vertical="center" wrapText="1"/>
    </xf>
    <xf numFmtId="0" fontId="0" fillId="0" borderId="1" xfId="0" applyNumberFormat="1" applyFill="1" applyBorder="1" applyAlignment="1">
      <alignment horizontal="left" vertical="center" wrapText="1"/>
    </xf>
    <xf numFmtId="177" fontId="0" fillId="0" borderId="1" xfId="0" quotePrefix="1" applyNumberFormat="1" applyFill="1" applyBorder="1" applyAlignment="1">
      <alignment horizontal="right" vertical="center" wrapText="1"/>
    </xf>
    <xf numFmtId="14" fontId="0" fillId="0" borderId="1" xfId="0" quotePrefix="1" applyNumberFormat="1" applyFill="1" applyBorder="1" applyAlignment="1">
      <alignment vertical="center"/>
    </xf>
    <xf numFmtId="0" fontId="0" fillId="0" borderId="1" xfId="0" quotePrefix="1" applyNumberFormat="1" applyFill="1" applyBorder="1" applyAlignment="1">
      <alignment horizontal="right" vertical="center"/>
    </xf>
    <xf numFmtId="178" fontId="0" fillId="0" borderId="1" xfId="0" applyNumberFormat="1" applyFill="1" applyBorder="1" applyAlignment="1">
      <alignment horizontal="right" vertical="center" wrapText="1"/>
    </xf>
    <xf numFmtId="14" fontId="0" fillId="0" borderId="1" xfId="0" applyNumberFormat="1" applyFill="1" applyBorder="1" applyAlignment="1">
      <alignment horizontal="right" vertical="center"/>
    </xf>
    <xf numFmtId="180" fontId="0" fillId="0" borderId="0" xfId="0" applyNumberFormat="1" applyFill="1">
      <alignment vertical="center"/>
    </xf>
    <xf numFmtId="14" fontId="0" fillId="0" borderId="0" xfId="0" applyNumberFormat="1" applyFill="1" applyAlignment="1">
      <alignment vertical="center"/>
    </xf>
    <xf numFmtId="177" fontId="0" fillId="0" borderId="0" xfId="0" applyNumberFormat="1" applyFill="1" applyAlignment="1">
      <alignment horizontal="right" vertical="center" wrapText="1"/>
    </xf>
    <xf numFmtId="0" fontId="0" fillId="0" borderId="0" xfId="0" applyNumberFormat="1" applyFill="1" applyAlignment="1">
      <alignment horizontal="right" vertical="center"/>
    </xf>
    <xf numFmtId="180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horizontal="righ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179" fontId="0" fillId="0" borderId="0" xfId="0" applyNumberFormat="1" applyFill="1" applyAlignment="1">
      <alignment vertical="center" wrapText="1"/>
    </xf>
    <xf numFmtId="177" fontId="0" fillId="0" borderId="0" xfId="0" applyNumberFormat="1" applyFill="1" applyAlignment="1">
      <alignment vertical="center" wrapText="1"/>
    </xf>
    <xf numFmtId="178" fontId="0" fillId="0" borderId="1" xfId="0" quotePrefix="1" applyNumberFormat="1" applyFill="1" applyBorder="1" applyAlignment="1">
      <alignment vertical="center" wrapText="1"/>
    </xf>
    <xf numFmtId="181" fontId="0" fillId="0" borderId="1" xfId="0" applyNumberFormat="1" applyFill="1" applyBorder="1" applyAlignment="1">
      <alignment horizontal="left" vertical="center" wrapText="1"/>
    </xf>
    <xf numFmtId="178" fontId="0" fillId="0" borderId="0" xfId="0" applyNumberFormat="1" applyFill="1" applyAlignment="1">
      <alignment horizontal="right" vertical="center" wrapText="1"/>
    </xf>
    <xf numFmtId="178" fontId="0" fillId="0" borderId="1" xfId="0" quotePrefix="1" applyNumberFormat="1" applyFill="1" applyBorder="1" applyAlignment="1">
      <alignment horizontal="right" vertical="center" wrapText="1"/>
    </xf>
    <xf numFmtId="179" fontId="0" fillId="0" borderId="1" xfId="0" quotePrefix="1" applyNumberFormat="1" applyFill="1" applyBorder="1" applyAlignment="1">
      <alignment vertical="center"/>
    </xf>
    <xf numFmtId="0" fontId="0" fillId="0" borderId="1" xfId="0" applyNumberFormat="1" applyFill="1" applyBorder="1" applyAlignment="1">
      <alignment vertical="center"/>
    </xf>
    <xf numFmtId="179" fontId="0" fillId="0" borderId="0" xfId="0" applyNumberFormat="1" applyFill="1" applyAlignment="1">
      <alignment vertical="center"/>
    </xf>
    <xf numFmtId="0" fontId="0" fillId="0" borderId="1" xfId="0" quotePrefix="1" applyNumberFormat="1" applyFill="1" applyBorder="1" applyAlignment="1">
      <alignment vertical="center"/>
    </xf>
    <xf numFmtId="176" fontId="1" fillId="0" borderId="0" xfId="2" applyNumberFormat="1" applyFill="1" applyAlignment="1">
      <alignment vertical="center"/>
    </xf>
    <xf numFmtId="177" fontId="1" fillId="0" borderId="0" xfId="2" applyNumberFormat="1" applyFill="1" applyAlignment="1">
      <alignment vertical="center" wrapText="1"/>
    </xf>
    <xf numFmtId="181" fontId="0" fillId="0" borderId="1" xfId="0" applyNumberFormat="1" applyFill="1" applyBorder="1" applyAlignment="1">
      <alignment horizontal="right" vertical="center" wrapText="1"/>
    </xf>
    <xf numFmtId="0" fontId="0" fillId="0" borderId="1" xfId="0" applyNumberFormat="1" applyFill="1" applyBorder="1" applyAlignment="1">
      <alignment horizontal="right" vertical="center" wrapText="1"/>
    </xf>
    <xf numFmtId="178" fontId="0" fillId="0" borderId="1" xfId="0" applyNumberFormat="1" applyFill="1" applyBorder="1" applyAlignment="1">
      <alignment horizontal="left" vertical="center" wrapText="1"/>
    </xf>
    <xf numFmtId="181" fontId="0" fillId="0" borderId="0" xfId="0" applyNumberFormat="1" applyFill="1" applyAlignment="1">
      <alignment horizontal="right" vertical="center" wrapText="1"/>
    </xf>
    <xf numFmtId="49" fontId="0" fillId="0" borderId="0" xfId="0" applyNumberFormat="1" applyFill="1" applyAlignment="1">
      <alignment horizontal="right" vertical="center" wrapText="1"/>
    </xf>
    <xf numFmtId="49" fontId="0" fillId="0" borderId="1" xfId="0" applyNumberForma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right" vertical="center" wrapText="1"/>
    </xf>
    <xf numFmtId="0" fontId="0" fillId="0" borderId="0" xfId="0" applyNumberFormat="1" applyFill="1" applyAlignment="1">
      <alignment horizontal="right" vertical="center" wrapText="1"/>
    </xf>
    <xf numFmtId="0" fontId="0" fillId="0" borderId="1" xfId="0" applyNumberFormat="1" applyFill="1" applyBorder="1" applyAlignment="1">
      <alignment horizontal="left" vertical="center"/>
    </xf>
    <xf numFmtId="176" fontId="0" fillId="0" borderId="1" xfId="2" applyNumberFormat="1" applyFont="1" applyFill="1" applyBorder="1" applyAlignment="1">
      <alignment horizontal="left" vertical="center" wrapText="1"/>
    </xf>
    <xf numFmtId="180" fontId="0" fillId="0" borderId="1" xfId="0" applyNumberFormat="1" applyFill="1" applyBorder="1" applyAlignment="1">
      <alignment horizontal="left" vertical="center" wrapText="1"/>
    </xf>
    <xf numFmtId="176" fontId="1" fillId="0" borderId="1" xfId="2" applyNumberFormat="1" applyFill="1" applyBorder="1" applyAlignment="1">
      <alignment horizontal="left" vertical="center" wrapText="1"/>
    </xf>
    <xf numFmtId="179" fontId="0" fillId="0" borderId="1" xfId="0" applyNumberFormat="1" applyFill="1" applyBorder="1" applyAlignment="1">
      <alignment horizontal="left" vertical="center" wrapText="1"/>
    </xf>
    <xf numFmtId="177" fontId="0" fillId="0" borderId="1" xfId="2" applyNumberFormat="1" applyFont="1" applyFill="1" applyBorder="1" applyAlignment="1">
      <alignment horizontal="left" vertical="center" wrapText="1"/>
    </xf>
    <xf numFmtId="14" fontId="0" fillId="0" borderId="1" xfId="0" applyNumberForma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</cellXfs>
  <cellStyles count="3">
    <cellStyle name="一般" xfId="0" builtinId="0"/>
    <cellStyle name="一般 3" xfId="1"/>
    <cellStyle name="千分位" xfId="2" builtinId="3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3"/>
  <sheetViews>
    <sheetView tabSelected="1" zoomScale="60" zoomScaleNormal="60" workbookViewId="0">
      <selection activeCell="G4" sqref="G4"/>
    </sheetView>
  </sheetViews>
  <sheetFormatPr defaultRowHeight="16.2"/>
  <cols>
    <col min="1" max="1" width="5.44140625" style="2" customWidth="1"/>
    <col min="2" max="2" width="11.77734375" style="20" customWidth="1"/>
    <col min="3" max="3" width="11.5546875" style="27" customWidth="1"/>
    <col min="4" max="4" width="13.77734375" style="26" hidden="1" customWidth="1"/>
    <col min="5" max="5" width="27.33203125" style="27" customWidth="1"/>
    <col min="6" max="6" width="12.5546875" style="26" customWidth="1"/>
    <col min="7" max="7" width="11.6640625" style="28" customWidth="1"/>
    <col min="8" max="8" width="15.77734375" style="26" customWidth="1"/>
    <col min="9" max="9" width="12.44140625" style="29" customWidth="1"/>
    <col min="10" max="10" width="12" style="21" customWidth="1"/>
    <col min="11" max="11" width="12.109375" style="32" customWidth="1"/>
    <col min="12" max="12" width="14.109375" style="22" customWidth="1"/>
    <col min="13" max="14" width="12.33203125" style="22" customWidth="1"/>
    <col min="15" max="15" width="9" style="25" customWidth="1"/>
    <col min="16" max="16" width="26.88671875" style="43" customWidth="1"/>
    <col min="17" max="17" width="10.88671875" style="44" customWidth="1"/>
    <col min="18" max="18" width="58.88671875" style="23" customWidth="1"/>
    <col min="19" max="19" width="40.109375" style="47" customWidth="1"/>
    <col min="20" max="16384" width="8.88671875" style="2"/>
  </cols>
  <sheetData>
    <row r="1" spans="1:19">
      <c r="A1" s="2" t="s">
        <v>127</v>
      </c>
      <c r="E1" s="26"/>
    </row>
    <row r="2" spans="1:19" s="55" customFormat="1" ht="48.6">
      <c r="A2" s="7" t="s">
        <v>71</v>
      </c>
      <c r="B2" s="50" t="s">
        <v>129</v>
      </c>
      <c r="C2" s="7" t="s">
        <v>3</v>
      </c>
      <c r="D2" s="7" t="s">
        <v>4</v>
      </c>
      <c r="E2" s="7" t="s">
        <v>5</v>
      </c>
      <c r="F2" s="51" t="s">
        <v>6</v>
      </c>
      <c r="G2" s="52" t="s">
        <v>130</v>
      </c>
      <c r="H2" s="49" t="s">
        <v>131</v>
      </c>
      <c r="I2" s="53" t="s">
        <v>132</v>
      </c>
      <c r="J2" s="54" t="s">
        <v>133</v>
      </c>
      <c r="K2" s="42" t="s">
        <v>134</v>
      </c>
      <c r="L2" s="11" t="s">
        <v>135</v>
      </c>
      <c r="M2" s="11" t="s">
        <v>136</v>
      </c>
      <c r="N2" s="11" t="s">
        <v>137</v>
      </c>
      <c r="O2" s="14" t="s">
        <v>1</v>
      </c>
      <c r="P2" s="31" t="s">
        <v>97</v>
      </c>
      <c r="Q2" s="45" t="s">
        <v>116</v>
      </c>
      <c r="R2" s="14" t="s">
        <v>98</v>
      </c>
      <c r="S2" s="14" t="s">
        <v>115</v>
      </c>
    </row>
    <row r="3" spans="1:19" ht="64.8">
      <c r="A3" s="1">
        <v>1</v>
      </c>
      <c r="B3" s="8" t="s">
        <v>85</v>
      </c>
      <c r="C3" s="1" t="s">
        <v>9</v>
      </c>
      <c r="D3" s="1" t="s">
        <v>10</v>
      </c>
      <c r="E3" s="1" t="s">
        <v>11</v>
      </c>
      <c r="F3" s="3">
        <v>2024</v>
      </c>
      <c r="G3" s="34" t="s">
        <v>95</v>
      </c>
      <c r="H3" s="3">
        <v>566720</v>
      </c>
      <c r="I3" s="4">
        <v>28336</v>
      </c>
      <c r="J3" s="9" t="s">
        <v>74</v>
      </c>
      <c r="K3" s="33" t="s">
        <v>96</v>
      </c>
      <c r="L3" s="10">
        <v>15538719</v>
      </c>
      <c r="M3" s="15" t="s">
        <v>2</v>
      </c>
      <c r="N3" s="15" t="s">
        <v>2</v>
      </c>
      <c r="O3" s="12">
        <v>69</v>
      </c>
      <c r="P3" s="31" t="s">
        <v>126</v>
      </c>
      <c r="Q3" s="45">
        <v>39</v>
      </c>
      <c r="R3" s="14" t="s">
        <v>128</v>
      </c>
      <c r="S3" s="14"/>
    </row>
    <row r="4" spans="1:19" ht="48.6">
      <c r="A4" s="1">
        <v>2</v>
      </c>
      <c r="B4" s="8" t="s">
        <v>85</v>
      </c>
      <c r="C4" s="1" t="s">
        <v>9</v>
      </c>
      <c r="D4" s="1" t="s">
        <v>12</v>
      </c>
      <c r="E4" s="1" t="s">
        <v>13</v>
      </c>
      <c r="F4" s="3">
        <v>2030</v>
      </c>
      <c r="G4" s="35" t="s">
        <v>70</v>
      </c>
      <c r="H4" s="3">
        <v>1238300</v>
      </c>
      <c r="I4" s="4">
        <v>61915</v>
      </c>
      <c r="J4" s="9" t="s">
        <v>75</v>
      </c>
      <c r="K4" s="12" t="s">
        <v>70</v>
      </c>
      <c r="L4" s="12" t="s">
        <v>75</v>
      </c>
      <c r="M4" s="12" t="s">
        <v>75</v>
      </c>
      <c r="N4" s="12" t="s">
        <v>75</v>
      </c>
      <c r="O4" s="12">
        <v>70</v>
      </c>
      <c r="P4" s="31" t="s">
        <v>99</v>
      </c>
      <c r="Q4" s="45">
        <v>39</v>
      </c>
      <c r="R4" s="48" t="s">
        <v>70</v>
      </c>
      <c r="S4" s="14" t="s">
        <v>106</v>
      </c>
    </row>
    <row r="5" spans="1:19">
      <c r="A5" s="1">
        <v>3</v>
      </c>
      <c r="B5" s="8" t="s">
        <v>85</v>
      </c>
      <c r="C5" s="1" t="s">
        <v>9</v>
      </c>
      <c r="D5" s="1" t="s">
        <v>14</v>
      </c>
      <c r="E5" s="1" t="s">
        <v>15</v>
      </c>
      <c r="F5" s="3">
        <v>6432</v>
      </c>
      <c r="G5" s="35" t="s">
        <v>70</v>
      </c>
      <c r="H5" s="3">
        <v>2637120</v>
      </c>
      <c r="I5" s="4">
        <v>131856</v>
      </c>
      <c r="J5" s="9" t="s">
        <v>75</v>
      </c>
      <c r="K5" s="12" t="s">
        <v>70</v>
      </c>
      <c r="L5" s="12" t="s">
        <v>75</v>
      </c>
      <c r="M5" s="12" t="s">
        <v>75</v>
      </c>
      <c r="N5" s="12" t="s">
        <v>75</v>
      </c>
      <c r="O5" s="12">
        <v>71</v>
      </c>
      <c r="P5" s="31" t="s">
        <v>99</v>
      </c>
      <c r="Q5" s="45">
        <v>39</v>
      </c>
      <c r="R5" s="48" t="s">
        <v>70</v>
      </c>
      <c r="S5" s="14"/>
    </row>
    <row r="6" spans="1:19">
      <c r="A6" s="1">
        <v>4</v>
      </c>
      <c r="B6" s="8" t="s">
        <v>85</v>
      </c>
      <c r="C6" s="1" t="s">
        <v>9</v>
      </c>
      <c r="D6" s="1" t="s">
        <v>16</v>
      </c>
      <c r="E6" s="1" t="s">
        <v>17</v>
      </c>
      <c r="F6" s="3">
        <v>494</v>
      </c>
      <c r="G6" s="35" t="s">
        <v>70</v>
      </c>
      <c r="H6" s="3">
        <v>227240</v>
      </c>
      <c r="I6" s="4">
        <v>11362</v>
      </c>
      <c r="J6" s="9" t="s">
        <v>75</v>
      </c>
      <c r="K6" s="12" t="s">
        <v>70</v>
      </c>
      <c r="L6" s="12" t="s">
        <v>75</v>
      </c>
      <c r="M6" s="12" t="s">
        <v>75</v>
      </c>
      <c r="N6" s="12" t="s">
        <v>75</v>
      </c>
      <c r="O6" s="12">
        <v>72</v>
      </c>
      <c r="P6" s="31" t="s">
        <v>99</v>
      </c>
      <c r="Q6" s="45">
        <v>39</v>
      </c>
      <c r="R6" s="48" t="s">
        <v>70</v>
      </c>
      <c r="S6" s="14"/>
    </row>
    <row r="7" spans="1:19">
      <c r="A7" s="1">
        <v>5</v>
      </c>
      <c r="B7" s="8" t="s">
        <v>85</v>
      </c>
      <c r="C7" s="1" t="s">
        <v>9</v>
      </c>
      <c r="D7" s="1" t="s">
        <v>18</v>
      </c>
      <c r="E7" s="1" t="s">
        <v>19</v>
      </c>
      <c r="F7" s="3">
        <v>6950</v>
      </c>
      <c r="G7" s="35" t="s">
        <v>70</v>
      </c>
      <c r="H7" s="3">
        <v>5560000</v>
      </c>
      <c r="I7" s="4">
        <v>278000</v>
      </c>
      <c r="J7" s="9" t="s">
        <v>75</v>
      </c>
      <c r="K7" s="12" t="s">
        <v>70</v>
      </c>
      <c r="L7" s="12" t="s">
        <v>75</v>
      </c>
      <c r="M7" s="12" t="s">
        <v>75</v>
      </c>
      <c r="N7" s="12" t="s">
        <v>75</v>
      </c>
      <c r="O7" s="12">
        <v>73</v>
      </c>
      <c r="P7" s="31" t="s">
        <v>99</v>
      </c>
      <c r="Q7" s="45">
        <v>39</v>
      </c>
      <c r="R7" s="48" t="s">
        <v>70</v>
      </c>
      <c r="S7" s="14"/>
    </row>
    <row r="8" spans="1:19">
      <c r="A8" s="1">
        <v>6</v>
      </c>
      <c r="B8" s="8" t="s">
        <v>85</v>
      </c>
      <c r="C8" s="1" t="s">
        <v>9</v>
      </c>
      <c r="D8" s="1" t="s">
        <v>20</v>
      </c>
      <c r="E8" s="1" t="s">
        <v>21</v>
      </c>
      <c r="F8" s="3">
        <v>2600</v>
      </c>
      <c r="G8" s="35" t="s">
        <v>70</v>
      </c>
      <c r="H8" s="3">
        <v>884000</v>
      </c>
      <c r="I8" s="4">
        <v>44200</v>
      </c>
      <c r="J8" s="9" t="s">
        <v>75</v>
      </c>
      <c r="K8" s="12" t="s">
        <v>70</v>
      </c>
      <c r="L8" s="12" t="s">
        <v>75</v>
      </c>
      <c r="M8" s="12" t="s">
        <v>75</v>
      </c>
      <c r="N8" s="12" t="s">
        <v>75</v>
      </c>
      <c r="O8" s="12">
        <v>74</v>
      </c>
      <c r="P8" s="31" t="s">
        <v>99</v>
      </c>
      <c r="Q8" s="45">
        <v>39</v>
      </c>
      <c r="R8" s="48" t="s">
        <v>70</v>
      </c>
      <c r="S8" s="14"/>
    </row>
    <row r="9" spans="1:19">
      <c r="A9" s="1">
        <v>7</v>
      </c>
      <c r="B9" s="8" t="s">
        <v>85</v>
      </c>
      <c r="C9" s="1" t="s">
        <v>9</v>
      </c>
      <c r="D9" s="1" t="s">
        <v>22</v>
      </c>
      <c r="E9" s="1" t="s">
        <v>23</v>
      </c>
      <c r="F9" s="3">
        <v>2010</v>
      </c>
      <c r="G9" s="35" t="s">
        <v>70</v>
      </c>
      <c r="H9" s="3">
        <v>1567800</v>
      </c>
      <c r="I9" s="4">
        <v>78390</v>
      </c>
      <c r="J9" s="9" t="s">
        <v>75</v>
      </c>
      <c r="K9" s="12" t="s">
        <v>70</v>
      </c>
      <c r="L9" s="12" t="s">
        <v>75</v>
      </c>
      <c r="M9" s="12" t="s">
        <v>75</v>
      </c>
      <c r="N9" s="12" t="s">
        <v>75</v>
      </c>
      <c r="O9" s="12">
        <v>75</v>
      </c>
      <c r="P9" s="31" t="s">
        <v>99</v>
      </c>
      <c r="Q9" s="45">
        <v>39</v>
      </c>
      <c r="R9" s="48" t="s">
        <v>70</v>
      </c>
      <c r="S9" s="14"/>
    </row>
    <row r="10" spans="1:19">
      <c r="A10" s="1">
        <v>8</v>
      </c>
      <c r="B10" s="8" t="s">
        <v>85</v>
      </c>
      <c r="C10" s="1" t="s">
        <v>9</v>
      </c>
      <c r="D10" s="1" t="s">
        <v>24</v>
      </c>
      <c r="E10" s="1" t="s">
        <v>25</v>
      </c>
      <c r="F10" s="3">
        <v>2360</v>
      </c>
      <c r="G10" s="35" t="s">
        <v>70</v>
      </c>
      <c r="H10" s="3">
        <v>1557600</v>
      </c>
      <c r="I10" s="4">
        <v>77880</v>
      </c>
      <c r="J10" s="9" t="s">
        <v>75</v>
      </c>
      <c r="K10" s="12" t="s">
        <v>70</v>
      </c>
      <c r="L10" s="12" t="s">
        <v>75</v>
      </c>
      <c r="M10" s="12" t="s">
        <v>75</v>
      </c>
      <c r="N10" s="12" t="s">
        <v>75</v>
      </c>
      <c r="O10" s="12">
        <v>76</v>
      </c>
      <c r="P10" s="31" t="s">
        <v>99</v>
      </c>
      <c r="Q10" s="45">
        <v>39</v>
      </c>
      <c r="R10" s="48" t="s">
        <v>70</v>
      </c>
      <c r="S10" s="14"/>
    </row>
    <row r="11" spans="1:19">
      <c r="A11" s="1">
        <v>9</v>
      </c>
      <c r="B11" s="8" t="s">
        <v>85</v>
      </c>
      <c r="C11" s="1" t="s">
        <v>9</v>
      </c>
      <c r="D11" s="1" t="s">
        <v>26</v>
      </c>
      <c r="E11" s="1" t="s">
        <v>27</v>
      </c>
      <c r="F11" s="3">
        <v>2000</v>
      </c>
      <c r="G11" s="35" t="s">
        <v>70</v>
      </c>
      <c r="H11" s="3">
        <v>560000</v>
      </c>
      <c r="I11" s="4">
        <v>28000</v>
      </c>
      <c r="J11" s="9" t="s">
        <v>75</v>
      </c>
      <c r="K11" s="12" t="s">
        <v>70</v>
      </c>
      <c r="L11" s="12" t="s">
        <v>75</v>
      </c>
      <c r="M11" s="12" t="s">
        <v>75</v>
      </c>
      <c r="N11" s="12" t="s">
        <v>75</v>
      </c>
      <c r="O11" s="12">
        <v>77</v>
      </c>
      <c r="P11" s="31" t="s">
        <v>99</v>
      </c>
      <c r="Q11" s="45">
        <v>39</v>
      </c>
      <c r="R11" s="48" t="s">
        <v>70</v>
      </c>
      <c r="S11" s="14"/>
    </row>
    <row r="12" spans="1:19" ht="64.8">
      <c r="A12" s="1">
        <v>10</v>
      </c>
      <c r="B12" s="8" t="s">
        <v>86</v>
      </c>
      <c r="C12" s="1" t="s">
        <v>9</v>
      </c>
      <c r="D12" s="1" t="s">
        <v>28</v>
      </c>
      <c r="E12" s="1" t="s">
        <v>29</v>
      </c>
      <c r="F12" s="3">
        <v>5000</v>
      </c>
      <c r="G12" s="34" t="s">
        <v>95</v>
      </c>
      <c r="H12" s="3">
        <v>1895000</v>
      </c>
      <c r="I12" s="4">
        <v>94750</v>
      </c>
      <c r="J12" s="9" t="s">
        <v>76</v>
      </c>
      <c r="K12" s="33" t="s">
        <v>95</v>
      </c>
      <c r="L12" s="10">
        <v>30287250</v>
      </c>
      <c r="M12" s="15" t="s">
        <v>2</v>
      </c>
      <c r="N12" s="15" t="s">
        <v>2</v>
      </c>
      <c r="O12" s="12">
        <v>78</v>
      </c>
      <c r="P12" s="31" t="s">
        <v>125</v>
      </c>
      <c r="Q12" s="45">
        <v>40</v>
      </c>
      <c r="R12" s="14" t="s">
        <v>118</v>
      </c>
      <c r="S12" s="14"/>
    </row>
    <row r="13" spans="1:19">
      <c r="A13" s="1">
        <v>11</v>
      </c>
      <c r="B13" s="8" t="s">
        <v>86</v>
      </c>
      <c r="C13" s="1" t="s">
        <v>9</v>
      </c>
      <c r="D13" s="1" t="s">
        <v>31</v>
      </c>
      <c r="E13" s="1" t="s">
        <v>17</v>
      </c>
      <c r="F13" s="3">
        <v>5000</v>
      </c>
      <c r="G13" s="9" t="s">
        <v>70</v>
      </c>
      <c r="H13" s="3">
        <v>2680000</v>
      </c>
      <c r="I13" s="4">
        <v>134000</v>
      </c>
      <c r="J13" s="9" t="s">
        <v>70</v>
      </c>
      <c r="K13" s="19" t="s">
        <v>70</v>
      </c>
      <c r="L13" s="12" t="s">
        <v>70</v>
      </c>
      <c r="M13" s="12" t="s">
        <v>70</v>
      </c>
      <c r="N13" s="12" t="s">
        <v>70</v>
      </c>
      <c r="O13" s="12">
        <v>79</v>
      </c>
      <c r="P13" s="31" t="s">
        <v>99</v>
      </c>
      <c r="Q13" s="45">
        <v>40</v>
      </c>
      <c r="R13" s="31" t="s">
        <v>99</v>
      </c>
      <c r="S13" s="14"/>
    </row>
    <row r="14" spans="1:19">
      <c r="A14" s="1">
        <v>12</v>
      </c>
      <c r="B14" s="8" t="s">
        <v>86</v>
      </c>
      <c r="C14" s="1" t="s">
        <v>9</v>
      </c>
      <c r="D14" s="1" t="s">
        <v>32</v>
      </c>
      <c r="E14" s="1" t="s">
        <v>33</v>
      </c>
      <c r="F14" s="3">
        <v>10000</v>
      </c>
      <c r="G14" s="9" t="s">
        <v>70</v>
      </c>
      <c r="H14" s="3">
        <v>12930000</v>
      </c>
      <c r="I14" s="4">
        <v>646500</v>
      </c>
      <c r="J14" s="9" t="s">
        <v>70</v>
      </c>
      <c r="K14" s="19" t="s">
        <v>70</v>
      </c>
      <c r="L14" s="12" t="s">
        <v>70</v>
      </c>
      <c r="M14" s="12" t="s">
        <v>70</v>
      </c>
      <c r="N14" s="12" t="s">
        <v>70</v>
      </c>
      <c r="O14" s="12">
        <v>80</v>
      </c>
      <c r="P14" s="31" t="s">
        <v>99</v>
      </c>
      <c r="Q14" s="45">
        <v>40</v>
      </c>
      <c r="R14" s="31" t="s">
        <v>99</v>
      </c>
      <c r="S14" s="14"/>
    </row>
    <row r="15" spans="1:19">
      <c r="A15" s="1">
        <v>13</v>
      </c>
      <c r="B15" s="8" t="s">
        <v>86</v>
      </c>
      <c r="C15" s="1" t="s">
        <v>9</v>
      </c>
      <c r="D15" s="1" t="s">
        <v>34</v>
      </c>
      <c r="E15" s="1" t="s">
        <v>35</v>
      </c>
      <c r="F15" s="3">
        <v>10000</v>
      </c>
      <c r="G15" s="9" t="s">
        <v>70</v>
      </c>
      <c r="H15" s="3">
        <v>11340000</v>
      </c>
      <c r="I15" s="4">
        <v>567000</v>
      </c>
      <c r="J15" s="9" t="s">
        <v>70</v>
      </c>
      <c r="K15" s="19" t="s">
        <v>70</v>
      </c>
      <c r="L15" s="12" t="s">
        <v>70</v>
      </c>
      <c r="M15" s="12" t="s">
        <v>70</v>
      </c>
      <c r="N15" s="12" t="s">
        <v>70</v>
      </c>
      <c r="O15" s="12">
        <v>81</v>
      </c>
      <c r="P15" s="31" t="s">
        <v>99</v>
      </c>
      <c r="Q15" s="45">
        <v>40</v>
      </c>
      <c r="R15" s="31" t="s">
        <v>99</v>
      </c>
      <c r="S15" s="14"/>
    </row>
    <row r="16" spans="1:19" ht="64.8">
      <c r="A16" s="1">
        <v>14</v>
      </c>
      <c r="B16" s="8" t="s">
        <v>87</v>
      </c>
      <c r="C16" s="1" t="s">
        <v>9</v>
      </c>
      <c r="D16" s="1" t="s">
        <v>36</v>
      </c>
      <c r="E16" s="1" t="s">
        <v>30</v>
      </c>
      <c r="F16" s="3">
        <v>5500</v>
      </c>
      <c r="G16" s="34" t="s">
        <v>95</v>
      </c>
      <c r="H16" s="3">
        <v>2084500</v>
      </c>
      <c r="I16" s="4">
        <v>104225</v>
      </c>
      <c r="J16" s="9" t="s">
        <v>77</v>
      </c>
      <c r="K16" s="33" t="s">
        <v>95</v>
      </c>
      <c r="L16" s="10">
        <v>33315975</v>
      </c>
      <c r="M16" s="15" t="s">
        <v>2</v>
      </c>
      <c r="N16" s="15" t="s">
        <v>2</v>
      </c>
      <c r="O16" s="12">
        <v>82</v>
      </c>
      <c r="P16" s="31" t="s">
        <v>125</v>
      </c>
      <c r="Q16" s="45">
        <v>41</v>
      </c>
      <c r="R16" s="14" t="s">
        <v>119</v>
      </c>
      <c r="S16" s="14"/>
    </row>
    <row r="17" spans="1:19">
      <c r="A17" s="1">
        <v>15</v>
      </c>
      <c r="B17" s="8" t="s">
        <v>87</v>
      </c>
      <c r="C17" s="1" t="s">
        <v>9</v>
      </c>
      <c r="D17" s="1" t="s">
        <v>37</v>
      </c>
      <c r="E17" s="1" t="s">
        <v>17</v>
      </c>
      <c r="F17" s="3">
        <v>5500</v>
      </c>
      <c r="G17" s="35" t="s">
        <v>70</v>
      </c>
      <c r="H17" s="3">
        <v>2948000</v>
      </c>
      <c r="I17" s="4">
        <v>147400</v>
      </c>
      <c r="J17" s="9" t="s">
        <v>70</v>
      </c>
      <c r="K17" s="12" t="s">
        <v>70</v>
      </c>
      <c r="L17" s="12" t="s">
        <v>70</v>
      </c>
      <c r="M17" s="12" t="s">
        <v>70</v>
      </c>
      <c r="N17" s="12" t="s">
        <v>70</v>
      </c>
      <c r="O17" s="12">
        <v>83</v>
      </c>
      <c r="P17" s="31" t="s">
        <v>99</v>
      </c>
      <c r="Q17" s="45">
        <v>41</v>
      </c>
      <c r="R17" s="31" t="s">
        <v>99</v>
      </c>
      <c r="S17" s="14"/>
    </row>
    <row r="18" spans="1:19">
      <c r="A18" s="1">
        <v>16</v>
      </c>
      <c r="B18" s="8" t="s">
        <v>87</v>
      </c>
      <c r="C18" s="1" t="s">
        <v>9</v>
      </c>
      <c r="D18" s="1" t="s">
        <v>38</v>
      </c>
      <c r="E18" s="1" t="s">
        <v>33</v>
      </c>
      <c r="F18" s="3">
        <v>11000</v>
      </c>
      <c r="G18" s="35" t="s">
        <v>70</v>
      </c>
      <c r="H18" s="3">
        <v>14223000</v>
      </c>
      <c r="I18" s="4">
        <v>711150</v>
      </c>
      <c r="J18" s="9" t="s">
        <v>70</v>
      </c>
      <c r="K18" s="12" t="s">
        <v>70</v>
      </c>
      <c r="L18" s="12" t="s">
        <v>70</v>
      </c>
      <c r="M18" s="12" t="s">
        <v>70</v>
      </c>
      <c r="N18" s="12" t="s">
        <v>70</v>
      </c>
      <c r="O18" s="12">
        <v>84</v>
      </c>
      <c r="P18" s="31" t="s">
        <v>99</v>
      </c>
      <c r="Q18" s="45">
        <v>41</v>
      </c>
      <c r="R18" s="31" t="s">
        <v>99</v>
      </c>
      <c r="S18" s="14"/>
    </row>
    <row r="19" spans="1:19">
      <c r="A19" s="1">
        <v>17</v>
      </c>
      <c r="B19" s="8" t="s">
        <v>87</v>
      </c>
      <c r="C19" s="1" t="s">
        <v>9</v>
      </c>
      <c r="D19" s="1" t="s">
        <v>39</v>
      </c>
      <c r="E19" s="1" t="s">
        <v>35</v>
      </c>
      <c r="F19" s="3">
        <v>11000</v>
      </c>
      <c r="G19" s="35" t="s">
        <v>70</v>
      </c>
      <c r="H19" s="3">
        <v>12474000</v>
      </c>
      <c r="I19" s="4">
        <v>623700</v>
      </c>
      <c r="J19" s="9" t="s">
        <v>70</v>
      </c>
      <c r="K19" s="12" t="s">
        <v>70</v>
      </c>
      <c r="L19" s="12" t="s">
        <v>70</v>
      </c>
      <c r="M19" s="12" t="s">
        <v>70</v>
      </c>
      <c r="N19" s="12" t="s">
        <v>70</v>
      </c>
      <c r="O19" s="12">
        <v>85</v>
      </c>
      <c r="P19" s="31" t="s">
        <v>99</v>
      </c>
      <c r="Q19" s="45">
        <v>41</v>
      </c>
      <c r="R19" s="31" t="s">
        <v>99</v>
      </c>
      <c r="S19" s="14"/>
    </row>
    <row r="20" spans="1:19" ht="64.8">
      <c r="A20" s="1">
        <v>18</v>
      </c>
      <c r="B20" s="8" t="s">
        <v>88</v>
      </c>
      <c r="C20" s="1" t="s">
        <v>9</v>
      </c>
      <c r="D20" s="1" t="s">
        <v>40</v>
      </c>
      <c r="E20" s="1" t="s">
        <v>41</v>
      </c>
      <c r="F20" s="3">
        <v>1000000</v>
      </c>
      <c r="G20" s="34" t="s">
        <v>95</v>
      </c>
      <c r="H20" s="3">
        <v>39900000</v>
      </c>
      <c r="I20" s="4">
        <f t="shared" ref="I20:I25" si="0">H20*0.05</f>
        <v>1995000</v>
      </c>
      <c r="J20" s="9" t="s">
        <v>78</v>
      </c>
      <c r="K20" s="33" t="s">
        <v>95</v>
      </c>
      <c r="L20" s="10">
        <v>58992150</v>
      </c>
      <c r="M20" s="15" t="s">
        <v>2</v>
      </c>
      <c r="N20" s="15" t="s">
        <v>2</v>
      </c>
      <c r="O20" s="12">
        <v>86</v>
      </c>
      <c r="P20" s="31" t="s">
        <v>125</v>
      </c>
      <c r="Q20" s="45">
        <v>42</v>
      </c>
      <c r="R20" s="14" t="s">
        <v>120</v>
      </c>
      <c r="S20" s="14"/>
    </row>
    <row r="21" spans="1:19">
      <c r="A21" s="1">
        <v>19</v>
      </c>
      <c r="B21" s="8" t="s">
        <v>88</v>
      </c>
      <c r="C21" s="1" t="s">
        <v>9</v>
      </c>
      <c r="D21" s="1" t="s">
        <v>42</v>
      </c>
      <c r="E21" s="1" t="s">
        <v>43</v>
      </c>
      <c r="F21" s="3">
        <v>10000</v>
      </c>
      <c r="G21" s="35" t="s">
        <v>70</v>
      </c>
      <c r="H21" s="3">
        <v>9506000</v>
      </c>
      <c r="I21" s="4">
        <f t="shared" si="0"/>
        <v>475300</v>
      </c>
      <c r="J21" s="9" t="s">
        <v>70</v>
      </c>
      <c r="K21" s="12" t="s">
        <v>70</v>
      </c>
      <c r="L21" s="12" t="s">
        <v>70</v>
      </c>
      <c r="M21" s="12" t="s">
        <v>70</v>
      </c>
      <c r="N21" s="12" t="s">
        <v>70</v>
      </c>
      <c r="O21" s="12">
        <v>87</v>
      </c>
      <c r="P21" s="31" t="s">
        <v>99</v>
      </c>
      <c r="Q21" s="45">
        <v>42</v>
      </c>
      <c r="R21" s="31" t="s">
        <v>99</v>
      </c>
      <c r="S21" s="14"/>
    </row>
    <row r="22" spans="1:19">
      <c r="A22" s="1">
        <v>20</v>
      </c>
      <c r="B22" s="8" t="s">
        <v>88</v>
      </c>
      <c r="C22" s="1" t="s">
        <v>9</v>
      </c>
      <c r="D22" s="1" t="s">
        <v>44</v>
      </c>
      <c r="E22" s="1" t="s">
        <v>45</v>
      </c>
      <c r="F22" s="3">
        <v>50000</v>
      </c>
      <c r="G22" s="35" t="s">
        <v>70</v>
      </c>
      <c r="H22" s="3">
        <v>1215000</v>
      </c>
      <c r="I22" s="4">
        <f t="shared" si="0"/>
        <v>60750</v>
      </c>
      <c r="J22" s="9" t="s">
        <v>70</v>
      </c>
      <c r="K22" s="12" t="s">
        <v>70</v>
      </c>
      <c r="L22" s="12" t="s">
        <v>70</v>
      </c>
      <c r="M22" s="12" t="s">
        <v>70</v>
      </c>
      <c r="N22" s="12" t="s">
        <v>70</v>
      </c>
      <c r="O22" s="12">
        <v>88</v>
      </c>
      <c r="P22" s="31" t="s">
        <v>99</v>
      </c>
      <c r="Q22" s="45">
        <v>42</v>
      </c>
      <c r="R22" s="31" t="s">
        <v>99</v>
      </c>
      <c r="S22" s="14"/>
    </row>
    <row r="23" spans="1:19">
      <c r="A23" s="1">
        <v>21</v>
      </c>
      <c r="B23" s="8" t="s">
        <v>88</v>
      </c>
      <c r="C23" s="1" t="s">
        <v>9</v>
      </c>
      <c r="D23" s="1" t="s">
        <v>46</v>
      </c>
      <c r="E23" s="1" t="s">
        <v>47</v>
      </c>
      <c r="F23" s="3">
        <v>20000</v>
      </c>
      <c r="G23" s="35" t="s">
        <v>70</v>
      </c>
      <c r="H23" s="3">
        <v>5562000</v>
      </c>
      <c r="I23" s="4">
        <f t="shared" si="0"/>
        <v>278100</v>
      </c>
      <c r="J23" s="9" t="s">
        <v>70</v>
      </c>
      <c r="K23" s="12" t="s">
        <v>70</v>
      </c>
      <c r="L23" s="12" t="s">
        <v>70</v>
      </c>
      <c r="M23" s="12" t="s">
        <v>70</v>
      </c>
      <c r="N23" s="12" t="s">
        <v>70</v>
      </c>
      <c r="O23" s="12">
        <v>89</v>
      </c>
      <c r="P23" s="31" t="s">
        <v>99</v>
      </c>
      <c r="Q23" s="45">
        <v>42</v>
      </c>
      <c r="R23" s="31" t="s">
        <v>99</v>
      </c>
      <c r="S23" s="14"/>
    </row>
    <row r="24" spans="1:19" ht="64.8">
      <c r="A24" s="1">
        <v>22</v>
      </c>
      <c r="B24" s="8" t="s">
        <v>89</v>
      </c>
      <c r="C24" s="1" t="s">
        <v>9</v>
      </c>
      <c r="D24" s="1" t="s">
        <v>48</v>
      </c>
      <c r="E24" s="1" t="s">
        <v>49</v>
      </c>
      <c r="F24" s="3">
        <v>10000</v>
      </c>
      <c r="G24" s="30" t="s">
        <v>95</v>
      </c>
      <c r="H24" s="3">
        <v>18000000</v>
      </c>
      <c r="I24" s="4">
        <f t="shared" si="0"/>
        <v>900000</v>
      </c>
      <c r="J24" s="13" t="s">
        <v>79</v>
      </c>
      <c r="K24" s="33" t="s">
        <v>95</v>
      </c>
      <c r="L24" s="10">
        <v>36918000</v>
      </c>
      <c r="M24" s="15" t="s">
        <v>2</v>
      </c>
      <c r="N24" s="15" t="s">
        <v>2</v>
      </c>
      <c r="O24" s="12">
        <v>90</v>
      </c>
      <c r="P24" s="31" t="s">
        <v>125</v>
      </c>
      <c r="Q24" s="45">
        <v>43</v>
      </c>
      <c r="R24" s="14" t="s">
        <v>108</v>
      </c>
      <c r="S24" s="14"/>
    </row>
    <row r="25" spans="1:19">
      <c r="A25" s="1">
        <v>23</v>
      </c>
      <c r="B25" s="8" t="s">
        <v>89</v>
      </c>
      <c r="C25" s="1" t="s">
        <v>9</v>
      </c>
      <c r="D25" s="1" t="s">
        <v>50</v>
      </c>
      <c r="E25" s="1" t="s">
        <v>51</v>
      </c>
      <c r="F25" s="3">
        <v>2200</v>
      </c>
      <c r="G25" s="9" t="s">
        <v>70</v>
      </c>
      <c r="H25" s="3">
        <v>17160000</v>
      </c>
      <c r="I25" s="4">
        <f t="shared" si="0"/>
        <v>858000</v>
      </c>
      <c r="J25" s="9" t="s">
        <v>70</v>
      </c>
      <c r="K25" s="19" t="s">
        <v>70</v>
      </c>
      <c r="L25" s="12" t="s">
        <v>70</v>
      </c>
      <c r="M25" s="12" t="s">
        <v>70</v>
      </c>
      <c r="N25" s="12" t="s">
        <v>70</v>
      </c>
      <c r="O25" s="12">
        <v>91</v>
      </c>
      <c r="P25" s="31" t="s">
        <v>99</v>
      </c>
      <c r="Q25" s="45">
        <v>43</v>
      </c>
      <c r="R25" s="31" t="s">
        <v>99</v>
      </c>
      <c r="S25" s="14"/>
    </row>
    <row r="26" spans="1:19" ht="64.8">
      <c r="A26" s="1">
        <v>24</v>
      </c>
      <c r="B26" s="8" t="s">
        <v>84</v>
      </c>
      <c r="C26" s="1" t="s">
        <v>9</v>
      </c>
      <c r="D26" s="1" t="s">
        <v>52</v>
      </c>
      <c r="E26" s="1" t="s">
        <v>8</v>
      </c>
      <c r="F26" s="3">
        <v>50000</v>
      </c>
      <c r="G26" s="30" t="s">
        <v>95</v>
      </c>
      <c r="H26" s="3">
        <v>10450000</v>
      </c>
      <c r="I26" s="4">
        <f>H26*0.05</f>
        <v>522500</v>
      </c>
      <c r="J26" s="13" t="s">
        <v>0</v>
      </c>
      <c r="K26" s="33" t="s">
        <v>95</v>
      </c>
      <c r="L26" s="15">
        <v>7000000</v>
      </c>
      <c r="M26" s="15" t="s">
        <v>73</v>
      </c>
      <c r="N26" s="15" t="s">
        <v>73</v>
      </c>
      <c r="O26" s="12">
        <v>92</v>
      </c>
      <c r="P26" s="31" t="s">
        <v>125</v>
      </c>
      <c r="Q26" s="45">
        <v>44</v>
      </c>
      <c r="R26" s="14" t="s">
        <v>109</v>
      </c>
      <c r="S26" s="14" t="s">
        <v>100</v>
      </c>
    </row>
    <row r="27" spans="1:19" ht="48.6">
      <c r="A27" s="1">
        <v>25</v>
      </c>
      <c r="B27" s="8" t="s">
        <v>90</v>
      </c>
      <c r="C27" s="1" t="s">
        <v>9</v>
      </c>
      <c r="D27" s="1" t="s">
        <v>53</v>
      </c>
      <c r="E27" s="1" t="s">
        <v>54</v>
      </c>
      <c r="F27" s="3">
        <v>300000</v>
      </c>
      <c r="G27" s="30" t="s">
        <v>95</v>
      </c>
      <c r="H27" s="3">
        <v>9951000</v>
      </c>
      <c r="I27" s="4">
        <f t="shared" ref="I27" si="1">H27*0.05</f>
        <v>497550</v>
      </c>
      <c r="J27" s="16" t="s">
        <v>2</v>
      </c>
      <c r="K27" s="33" t="s">
        <v>95</v>
      </c>
      <c r="L27" s="15" t="s">
        <v>73</v>
      </c>
      <c r="M27" s="15" t="s">
        <v>73</v>
      </c>
      <c r="N27" s="15" t="s">
        <v>73</v>
      </c>
      <c r="O27" s="12">
        <v>93</v>
      </c>
      <c r="P27" s="31" t="s">
        <v>125</v>
      </c>
      <c r="Q27" s="45">
        <v>45</v>
      </c>
      <c r="R27" s="14" t="s">
        <v>110</v>
      </c>
      <c r="S27" s="14" t="s">
        <v>101</v>
      </c>
    </row>
    <row r="28" spans="1:19" ht="64.8">
      <c r="A28" s="1">
        <v>26</v>
      </c>
      <c r="B28" s="8" t="s">
        <v>91</v>
      </c>
      <c r="C28" s="1" t="s">
        <v>9</v>
      </c>
      <c r="D28" s="1" t="s">
        <v>55</v>
      </c>
      <c r="E28" s="1" t="s">
        <v>56</v>
      </c>
      <c r="F28" s="3">
        <v>50000</v>
      </c>
      <c r="G28" s="37" t="s">
        <v>2</v>
      </c>
      <c r="H28" s="3">
        <v>10450000</v>
      </c>
      <c r="I28" s="4">
        <f t="shared" ref="I28:I32" si="2">H28*0.05</f>
        <v>522500</v>
      </c>
      <c r="J28" s="9" t="s">
        <v>80</v>
      </c>
      <c r="K28" s="17" t="s">
        <v>2</v>
      </c>
      <c r="L28" s="10">
        <v>10972500</v>
      </c>
      <c r="M28" s="15" t="s">
        <v>73</v>
      </c>
      <c r="N28" s="15" t="s">
        <v>73</v>
      </c>
      <c r="O28" s="12">
        <v>94</v>
      </c>
      <c r="P28" s="31" t="s">
        <v>125</v>
      </c>
      <c r="Q28" s="45">
        <v>46</v>
      </c>
      <c r="R28" s="14" t="s">
        <v>111</v>
      </c>
      <c r="S28" s="14"/>
    </row>
    <row r="29" spans="1:19" ht="48.6">
      <c r="A29" s="1">
        <v>27</v>
      </c>
      <c r="B29" s="8" t="s">
        <v>91</v>
      </c>
      <c r="C29" s="1" t="s">
        <v>9</v>
      </c>
      <c r="D29" s="1" t="s">
        <v>57</v>
      </c>
      <c r="E29" s="1" t="s">
        <v>7</v>
      </c>
      <c r="F29" s="3">
        <v>15000</v>
      </c>
      <c r="G29" s="37" t="s">
        <v>2</v>
      </c>
      <c r="H29" s="3">
        <v>1575000</v>
      </c>
      <c r="I29" s="4">
        <f t="shared" si="2"/>
        <v>78750</v>
      </c>
      <c r="J29" s="9" t="s">
        <v>81</v>
      </c>
      <c r="K29" s="17" t="s">
        <v>2</v>
      </c>
      <c r="L29" s="10">
        <v>1653750</v>
      </c>
      <c r="M29" s="15" t="s">
        <v>73</v>
      </c>
      <c r="N29" s="15" t="s">
        <v>73</v>
      </c>
      <c r="O29" s="12">
        <v>95</v>
      </c>
      <c r="P29" s="31" t="s">
        <v>125</v>
      </c>
      <c r="Q29" s="45">
        <v>47</v>
      </c>
      <c r="R29" s="14" t="s">
        <v>121</v>
      </c>
      <c r="S29" s="14"/>
    </row>
    <row r="30" spans="1:19" ht="48.6">
      <c r="A30" s="1">
        <v>28</v>
      </c>
      <c r="B30" s="8" t="s">
        <v>92</v>
      </c>
      <c r="C30" s="1" t="s">
        <v>9</v>
      </c>
      <c r="D30" s="1" t="s">
        <v>58</v>
      </c>
      <c r="E30" s="1" t="s">
        <v>59</v>
      </c>
      <c r="F30" s="3">
        <v>20000</v>
      </c>
      <c r="G30" s="37" t="s">
        <v>2</v>
      </c>
      <c r="H30" s="3">
        <v>10900000</v>
      </c>
      <c r="I30" s="4">
        <f t="shared" si="2"/>
        <v>545000</v>
      </c>
      <c r="J30" s="16" t="s">
        <v>73</v>
      </c>
      <c r="K30" s="17" t="s">
        <v>2</v>
      </c>
      <c r="L30" s="15" t="s">
        <v>73</v>
      </c>
      <c r="M30" s="15" t="s">
        <v>73</v>
      </c>
      <c r="N30" s="15" t="s">
        <v>73</v>
      </c>
      <c r="O30" s="12">
        <v>96</v>
      </c>
      <c r="P30" s="31" t="s">
        <v>125</v>
      </c>
      <c r="Q30" s="45">
        <v>48</v>
      </c>
      <c r="R30" s="14" t="s">
        <v>122</v>
      </c>
      <c r="S30" s="14" t="s">
        <v>102</v>
      </c>
    </row>
    <row r="31" spans="1:19" ht="48.6">
      <c r="A31" s="1">
        <v>29</v>
      </c>
      <c r="B31" s="8" t="s">
        <v>92</v>
      </c>
      <c r="C31" s="1" t="s">
        <v>9</v>
      </c>
      <c r="D31" s="1" t="s">
        <v>60</v>
      </c>
      <c r="E31" s="1" t="s">
        <v>61</v>
      </c>
      <c r="F31" s="3">
        <v>20000</v>
      </c>
      <c r="G31" s="37" t="s">
        <v>2</v>
      </c>
      <c r="H31" s="3">
        <v>19000000</v>
      </c>
      <c r="I31" s="4">
        <f t="shared" si="2"/>
        <v>950000</v>
      </c>
      <c r="J31" s="16" t="s">
        <v>73</v>
      </c>
      <c r="K31" s="17" t="s">
        <v>2</v>
      </c>
      <c r="L31" s="15" t="s">
        <v>73</v>
      </c>
      <c r="M31" s="15" t="s">
        <v>73</v>
      </c>
      <c r="N31" s="15" t="s">
        <v>73</v>
      </c>
      <c r="O31" s="12">
        <v>97</v>
      </c>
      <c r="P31" s="31" t="s">
        <v>125</v>
      </c>
      <c r="Q31" s="45">
        <v>49</v>
      </c>
      <c r="R31" s="14" t="s">
        <v>112</v>
      </c>
      <c r="S31" s="14" t="s">
        <v>103</v>
      </c>
    </row>
    <row r="32" spans="1:19" ht="48.6">
      <c r="A32" s="1">
        <v>30</v>
      </c>
      <c r="B32" s="8" t="s">
        <v>92</v>
      </c>
      <c r="C32" s="1" t="s">
        <v>9</v>
      </c>
      <c r="D32" s="1" t="s">
        <v>62</v>
      </c>
      <c r="E32" s="1" t="s">
        <v>63</v>
      </c>
      <c r="F32" s="3">
        <v>5000</v>
      </c>
      <c r="G32" s="37" t="s">
        <v>2</v>
      </c>
      <c r="H32" s="3">
        <v>4750000</v>
      </c>
      <c r="I32" s="4">
        <f t="shared" si="2"/>
        <v>237500</v>
      </c>
      <c r="J32" s="16" t="s">
        <v>2</v>
      </c>
      <c r="K32" s="17" t="s">
        <v>2</v>
      </c>
      <c r="L32" s="15" t="s">
        <v>73</v>
      </c>
      <c r="M32" s="15" t="s">
        <v>73</v>
      </c>
      <c r="N32" s="15" t="s">
        <v>73</v>
      </c>
      <c r="O32" s="12">
        <v>98</v>
      </c>
      <c r="P32" s="31" t="s">
        <v>125</v>
      </c>
      <c r="Q32" s="45">
        <v>50</v>
      </c>
      <c r="R32" s="14" t="s">
        <v>113</v>
      </c>
      <c r="S32" s="14" t="s">
        <v>103</v>
      </c>
    </row>
    <row r="33" spans="1:19" ht="48.6">
      <c r="A33" s="1">
        <v>31</v>
      </c>
      <c r="B33" s="8" t="s">
        <v>93</v>
      </c>
      <c r="C33" s="1" t="s">
        <v>9</v>
      </c>
      <c r="D33" s="1" t="s">
        <v>64</v>
      </c>
      <c r="E33" s="1" t="s">
        <v>65</v>
      </c>
      <c r="F33" s="3">
        <v>20000</v>
      </c>
      <c r="G33" s="30" t="s">
        <v>2</v>
      </c>
      <c r="H33" s="3">
        <v>6500000</v>
      </c>
      <c r="I33" s="4">
        <f>H33*0.05</f>
        <v>325000</v>
      </c>
      <c r="J33" s="16" t="s">
        <v>73</v>
      </c>
      <c r="K33" s="33" t="s">
        <v>2</v>
      </c>
      <c r="L33" s="15" t="s">
        <v>73</v>
      </c>
      <c r="M33" s="15" t="s">
        <v>73</v>
      </c>
      <c r="N33" s="15" t="s">
        <v>73</v>
      </c>
      <c r="O33" s="12" t="s">
        <v>82</v>
      </c>
      <c r="P33" s="31" t="s">
        <v>125</v>
      </c>
      <c r="Q33" s="45">
        <v>51</v>
      </c>
      <c r="R33" s="14" t="s">
        <v>123</v>
      </c>
      <c r="S33" s="14" t="s">
        <v>104</v>
      </c>
    </row>
    <row r="34" spans="1:19" ht="48.6">
      <c r="A34" s="1">
        <v>32</v>
      </c>
      <c r="B34" s="8" t="s">
        <v>93</v>
      </c>
      <c r="C34" s="1" t="s">
        <v>9</v>
      </c>
      <c r="D34" s="1" t="s">
        <v>66</v>
      </c>
      <c r="E34" s="1" t="s">
        <v>67</v>
      </c>
      <c r="F34" s="3">
        <v>7500</v>
      </c>
      <c r="G34" s="30" t="s">
        <v>2</v>
      </c>
      <c r="H34" s="3">
        <v>5677500</v>
      </c>
      <c r="I34" s="4">
        <f>H34*0.05</f>
        <v>283875</v>
      </c>
      <c r="J34" s="16" t="s">
        <v>72</v>
      </c>
      <c r="K34" s="33" t="s">
        <v>2</v>
      </c>
      <c r="L34" s="17" t="s">
        <v>72</v>
      </c>
      <c r="M34" s="17" t="s">
        <v>72</v>
      </c>
      <c r="N34" s="17" t="s">
        <v>72</v>
      </c>
      <c r="O34" s="12">
        <v>102</v>
      </c>
      <c r="P34" s="31" t="s">
        <v>125</v>
      </c>
      <c r="Q34" s="45">
        <v>52</v>
      </c>
      <c r="R34" s="14" t="s">
        <v>124</v>
      </c>
      <c r="S34" s="14" t="s">
        <v>104</v>
      </c>
    </row>
    <row r="35" spans="1:19" ht="64.8">
      <c r="A35" s="1">
        <v>33</v>
      </c>
      <c r="B35" s="8" t="s">
        <v>93</v>
      </c>
      <c r="C35" s="1" t="s">
        <v>9</v>
      </c>
      <c r="D35" s="1" t="s">
        <v>66</v>
      </c>
      <c r="E35" s="1" t="s">
        <v>67</v>
      </c>
      <c r="F35" s="3">
        <v>7500</v>
      </c>
      <c r="G35" s="30" t="s">
        <v>2</v>
      </c>
      <c r="H35" s="3">
        <v>5677500</v>
      </c>
      <c r="I35" s="4">
        <f>H35*0.05</f>
        <v>283875</v>
      </c>
      <c r="J35" s="16" t="s">
        <v>72</v>
      </c>
      <c r="K35" s="33" t="s">
        <v>2</v>
      </c>
      <c r="L35" s="17" t="s">
        <v>72</v>
      </c>
      <c r="M35" s="17" t="s">
        <v>72</v>
      </c>
      <c r="N35" s="17" t="s">
        <v>72</v>
      </c>
      <c r="O35" s="12">
        <v>103</v>
      </c>
      <c r="P35" s="31" t="s">
        <v>99</v>
      </c>
      <c r="Q35" s="45">
        <v>52</v>
      </c>
      <c r="R35" s="31" t="s">
        <v>99</v>
      </c>
      <c r="S35" s="14" t="s">
        <v>107</v>
      </c>
    </row>
    <row r="36" spans="1:19">
      <c r="A36" s="1">
        <v>34</v>
      </c>
      <c r="B36" s="8" t="s">
        <v>93</v>
      </c>
      <c r="C36" s="1" t="s">
        <v>9</v>
      </c>
      <c r="D36" s="1" t="s">
        <v>66</v>
      </c>
      <c r="E36" s="1" t="s">
        <v>67</v>
      </c>
      <c r="F36" s="3">
        <v>5000</v>
      </c>
      <c r="G36" s="30" t="s">
        <v>2</v>
      </c>
      <c r="H36" s="3">
        <v>3785000</v>
      </c>
      <c r="I36" s="4">
        <f>H36*0.05</f>
        <v>189250</v>
      </c>
      <c r="J36" s="16" t="s">
        <v>72</v>
      </c>
      <c r="K36" s="33" t="s">
        <v>2</v>
      </c>
      <c r="L36" s="17" t="s">
        <v>72</v>
      </c>
      <c r="M36" s="17" t="s">
        <v>72</v>
      </c>
      <c r="N36" s="17" t="s">
        <v>72</v>
      </c>
      <c r="O36" s="12">
        <v>104</v>
      </c>
      <c r="P36" s="31" t="s">
        <v>99</v>
      </c>
      <c r="Q36" s="45">
        <v>52</v>
      </c>
      <c r="R36" s="31" t="s">
        <v>99</v>
      </c>
      <c r="S36" s="14" t="s">
        <v>104</v>
      </c>
    </row>
    <row r="37" spans="1:19" ht="48.6">
      <c r="A37" s="1">
        <v>35</v>
      </c>
      <c r="B37" s="8" t="s">
        <v>94</v>
      </c>
      <c r="C37" s="1" t="s">
        <v>9</v>
      </c>
      <c r="D37" s="1" t="s">
        <v>68</v>
      </c>
      <c r="E37" s="1" t="s">
        <v>69</v>
      </c>
      <c r="F37" s="3">
        <v>60000</v>
      </c>
      <c r="G37" s="30" t="s">
        <v>2</v>
      </c>
      <c r="H37" s="3">
        <v>13080000</v>
      </c>
      <c r="I37" s="4">
        <f t="shared" ref="I37" si="3">H37*0.05</f>
        <v>654000</v>
      </c>
      <c r="J37" s="16" t="s">
        <v>2</v>
      </c>
      <c r="K37" s="33" t="s">
        <v>2</v>
      </c>
      <c r="L37" s="15" t="s">
        <v>83</v>
      </c>
      <c r="M37" s="15" t="s">
        <v>2</v>
      </c>
      <c r="N37" s="15" t="s">
        <v>2</v>
      </c>
      <c r="O37" s="12">
        <v>105</v>
      </c>
      <c r="P37" s="31" t="s">
        <v>125</v>
      </c>
      <c r="Q37" s="45">
        <v>53</v>
      </c>
      <c r="R37" s="14" t="s">
        <v>114</v>
      </c>
      <c r="S37" s="14" t="s">
        <v>105</v>
      </c>
    </row>
    <row r="38" spans="1:19">
      <c r="A38" s="1"/>
      <c r="B38" s="8"/>
      <c r="C38" s="6"/>
      <c r="D38" s="1"/>
      <c r="E38" s="1"/>
      <c r="F38" s="3"/>
      <c r="G38" s="5" t="s">
        <v>117</v>
      </c>
      <c r="H38" s="3">
        <f>SUM(H3:H37)</f>
        <v>268512280</v>
      </c>
      <c r="I38" s="3">
        <f>SUM(I3:I37)</f>
        <v>13425614</v>
      </c>
      <c r="J38" s="9"/>
      <c r="K38" s="18"/>
      <c r="L38" s="3">
        <f>SUM(L3:L37)</f>
        <v>194678344</v>
      </c>
      <c r="M38" s="3">
        <f>SUM(M3:M37)</f>
        <v>0</v>
      </c>
      <c r="N38" s="3">
        <f>SUM(N3:N37)</f>
        <v>0</v>
      </c>
      <c r="O38" s="12"/>
      <c r="P38" s="40"/>
      <c r="Q38" s="46"/>
      <c r="R38" s="12"/>
      <c r="S38" s="41"/>
    </row>
    <row r="39" spans="1:19">
      <c r="D39" s="2"/>
      <c r="E39" s="2"/>
      <c r="F39" s="38"/>
      <c r="G39" s="36"/>
      <c r="H39" s="38"/>
      <c r="I39" s="39"/>
      <c r="O39" s="23"/>
    </row>
    <row r="40" spans="1:19">
      <c r="B40" s="24"/>
      <c r="D40" s="2"/>
      <c r="E40" s="2"/>
      <c r="F40" s="38"/>
      <c r="G40" s="36"/>
      <c r="H40" s="38"/>
      <c r="I40" s="39"/>
      <c r="O40" s="23"/>
    </row>
    <row r="41" spans="1:19">
      <c r="B41" s="24"/>
      <c r="D41" s="2"/>
      <c r="E41" s="2"/>
      <c r="F41" s="38"/>
      <c r="G41" s="36"/>
      <c r="H41" s="38"/>
      <c r="I41" s="39"/>
      <c r="O41" s="23"/>
    </row>
    <row r="42" spans="1:19">
      <c r="D42" s="2"/>
      <c r="E42" s="2"/>
      <c r="G42" s="36"/>
    </row>
    <row r="43" spans="1:19">
      <c r="D43" s="2"/>
      <c r="E43" s="2"/>
      <c r="G43" s="36"/>
    </row>
  </sheetData>
  <autoFilter ref="A2:S38">
    <filterColumn colId="2"/>
    <filterColumn colId="9"/>
    <filterColumn colId="11"/>
    <filterColumn colId="14"/>
    <filterColumn colId="15"/>
    <filterColumn colId="16"/>
    <filterColumn colId="17"/>
    <filterColumn colId="18"/>
    <sortState ref="A95:T100">
      <sortCondition descending="1" ref="Q2:Q201"/>
    </sortState>
  </autoFilter>
  <phoneticPr fontId="2" type="noConversion"/>
  <pageMargins left="0.74803149606299213" right="0.74803149606299213" top="0.48" bottom="0.51181102362204722" header="0.51181102362204722" footer="0.51181102362204722"/>
  <pageSetup paperSize="9" scale="40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進貨</vt:lpstr>
      <vt:lpstr>進貨!Print_Titles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 </cp:lastModifiedBy>
  <cp:lastPrinted>2017-01-03T01:42:56Z</cp:lastPrinted>
  <dcterms:created xsi:type="dcterms:W3CDTF">2013-11-14T03:01:15Z</dcterms:created>
  <dcterms:modified xsi:type="dcterms:W3CDTF">2017-01-03T01:43:17Z</dcterms:modified>
</cp:coreProperties>
</file>