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7496" windowHeight="11016"/>
  </bookViews>
  <sheets>
    <sheet name="2010-01" sheetId="1" r:id="rId1"/>
    <sheet name="2010-02" sheetId="2" r:id="rId2"/>
    <sheet name="2010-03" sheetId="3" r:id="rId3"/>
    <sheet name="2010-04" sheetId="4" r:id="rId4"/>
    <sheet name="2010-05" sheetId="5" r:id="rId5"/>
    <sheet name="2010-06" sheetId="6" r:id="rId6"/>
    <sheet name="2010-07" sheetId="7" r:id="rId7"/>
    <sheet name="2010-08" sheetId="8" r:id="rId8"/>
    <sheet name="2010-09" sheetId="9" r:id="rId9"/>
    <sheet name="2010-10" sheetId="10" r:id="rId10"/>
    <sheet name="2010-11" sheetId="11" r:id="rId11"/>
    <sheet name="2010-12" sheetId="12" r:id="rId12"/>
  </sheets>
  <definedNames>
    <definedName name="_xlnm._FilterDatabase" localSheetId="0" hidden="1">'2010-01'!$A$1:$F$1</definedName>
    <definedName name="_xlnm._FilterDatabase" localSheetId="1" hidden="1">'2010-02'!$A$1:$F$1</definedName>
    <definedName name="_xlnm._FilterDatabase" localSheetId="2" hidden="1">'2010-03'!$A$1:$F$1</definedName>
    <definedName name="_xlnm._FilterDatabase" localSheetId="3" hidden="1">'2010-04'!$A$1:$F$1</definedName>
    <definedName name="_xlnm._FilterDatabase" localSheetId="4" hidden="1">'2010-05'!$A$1:$F$1</definedName>
    <definedName name="_xlnm._FilterDatabase" localSheetId="5" hidden="1">'2010-06'!$A$1:$F$1</definedName>
    <definedName name="_xlnm._FilterDatabase" localSheetId="6" hidden="1">'2010-07'!$A$1:$F$1</definedName>
    <definedName name="_xlnm._FilterDatabase" localSheetId="7" hidden="1">'2010-08'!$A$1:$F$1</definedName>
    <definedName name="_xlnm._FilterDatabase" localSheetId="8" hidden="1">'2010-09'!$A$1:$F$1</definedName>
    <definedName name="_xlnm._FilterDatabase" localSheetId="9" hidden="1">'2010-10'!$A$1:$F$1</definedName>
    <definedName name="_xlnm._FilterDatabase" localSheetId="10" hidden="1">'2010-11'!$A$1:$F$1</definedName>
    <definedName name="_xlnm._FilterDatabase" localSheetId="11" hidden="1">'2010-12'!$A$1:$F$1</definedName>
  </definedNames>
  <calcPr calcId="152511"/>
</workbook>
</file>

<file path=xl/calcChain.xml><?xml version="1.0" encoding="utf-8"?>
<calcChain xmlns="http://schemas.openxmlformats.org/spreadsheetml/2006/main">
  <c r="K16" i="11"/>
  <c r="J16"/>
  <c r="K3"/>
  <c r="K4"/>
  <c r="K5"/>
  <c r="K6"/>
  <c r="K7"/>
  <c r="K8"/>
  <c r="K9"/>
  <c r="K10"/>
  <c r="K11"/>
  <c r="K12"/>
  <c r="K13"/>
  <c r="K14"/>
  <c r="K15"/>
  <c r="J3"/>
  <c r="J4"/>
  <c r="J5"/>
  <c r="J6"/>
  <c r="J7"/>
  <c r="J8"/>
  <c r="J9"/>
  <c r="J10"/>
  <c r="J11"/>
  <c r="J12"/>
  <c r="J13"/>
  <c r="J14"/>
  <c r="J15"/>
  <c r="J2"/>
  <c r="K2"/>
  <c r="J15" i="10"/>
  <c r="K15"/>
  <c r="K3"/>
  <c r="K4"/>
  <c r="K5"/>
  <c r="K6"/>
  <c r="K7"/>
  <c r="K8"/>
  <c r="K9"/>
  <c r="K10"/>
  <c r="K11"/>
  <c r="K12"/>
  <c r="K13"/>
  <c r="K14"/>
  <c r="J3"/>
  <c r="J4"/>
  <c r="J5"/>
  <c r="J6"/>
  <c r="J7"/>
  <c r="J8"/>
  <c r="J9"/>
  <c r="J10"/>
  <c r="J11"/>
  <c r="J12"/>
  <c r="J13"/>
  <c r="J14"/>
  <c r="J2"/>
  <c r="K2"/>
  <c r="J16" i="9"/>
  <c r="K16"/>
  <c r="K3"/>
  <c r="K4"/>
  <c r="K5"/>
  <c r="K6"/>
  <c r="K7"/>
  <c r="K8"/>
  <c r="K9"/>
  <c r="K10"/>
  <c r="K11"/>
  <c r="K12"/>
  <c r="K13"/>
  <c r="K14"/>
  <c r="K15"/>
  <c r="J3"/>
  <c r="J4"/>
  <c r="J5"/>
  <c r="J6"/>
  <c r="J7"/>
  <c r="J8"/>
  <c r="J9"/>
  <c r="J10"/>
  <c r="J11"/>
  <c r="J12"/>
  <c r="J13"/>
  <c r="J14"/>
  <c r="J15"/>
  <c r="K2"/>
  <c r="J2"/>
  <c r="K3" i="8"/>
  <c r="K4"/>
  <c r="K9"/>
  <c r="K10"/>
  <c r="K12"/>
  <c r="K13"/>
  <c r="K14"/>
  <c r="K15"/>
  <c r="J3"/>
  <c r="J4"/>
  <c r="J5"/>
  <c r="K5"/>
  <c r="J6"/>
  <c r="K6"/>
  <c r="J7"/>
  <c r="K7"/>
  <c r="J8"/>
  <c r="K8"/>
  <c r="J9"/>
  <c r="J10"/>
  <c r="J11"/>
  <c r="K11"/>
  <c r="J12"/>
  <c r="J13"/>
  <c r="J14"/>
  <c r="J15"/>
  <c r="J2"/>
  <c r="K2"/>
  <c r="K26" i="7"/>
  <c r="J26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"/>
  <c r="K2"/>
  <c r="J14" i="6"/>
  <c r="K14"/>
  <c r="K3"/>
  <c r="K4"/>
  <c r="K5"/>
  <c r="K6"/>
  <c r="K7"/>
  <c r="K8"/>
  <c r="K9"/>
  <c r="K10"/>
  <c r="K11"/>
  <c r="K12"/>
  <c r="K13"/>
  <c r="J3"/>
  <c r="J4"/>
  <c r="J5"/>
  <c r="J6"/>
  <c r="J7"/>
  <c r="J8"/>
  <c r="J9"/>
  <c r="J10"/>
  <c r="J11"/>
  <c r="J12"/>
  <c r="J13"/>
  <c r="K2"/>
  <c r="J2"/>
  <c r="J7" i="5"/>
  <c r="K7"/>
  <c r="K3"/>
  <c r="K4"/>
  <c r="K5"/>
  <c r="K6"/>
  <c r="J3"/>
  <c r="J4"/>
  <c r="J5"/>
  <c r="J6"/>
  <c r="J2"/>
  <c r="K2"/>
  <c r="J6" i="4"/>
  <c r="K6"/>
  <c r="K3"/>
  <c r="K4"/>
  <c r="K5"/>
  <c r="J3"/>
  <c r="J4"/>
  <c r="J5"/>
  <c r="J2"/>
  <c r="K2"/>
  <c r="J7" i="3"/>
  <c r="K7"/>
  <c r="K3"/>
  <c r="K4"/>
  <c r="K5"/>
  <c r="K6"/>
  <c r="J3"/>
  <c r="J4"/>
  <c r="J5"/>
  <c r="J6"/>
  <c r="J2"/>
  <c r="K2"/>
  <c r="J14" i="2"/>
  <c r="K14"/>
  <c r="K3"/>
  <c r="K4"/>
  <c r="K5"/>
  <c r="K6"/>
  <c r="K7"/>
  <c r="K8"/>
  <c r="K9"/>
  <c r="K10"/>
  <c r="K11"/>
  <c r="K12"/>
  <c r="K13"/>
  <c r="J3"/>
  <c r="J4"/>
  <c r="J5"/>
  <c r="J6"/>
  <c r="J7"/>
  <c r="J8"/>
  <c r="J9"/>
  <c r="J10"/>
  <c r="J11"/>
  <c r="J12"/>
  <c r="J13"/>
  <c r="J2"/>
  <c r="K2"/>
  <c r="J14" i="1"/>
  <c r="K14"/>
  <c r="K3"/>
  <c r="K4"/>
  <c r="K5"/>
  <c r="K6"/>
  <c r="K7"/>
  <c r="K8"/>
  <c r="K9"/>
  <c r="K10"/>
  <c r="K11"/>
  <c r="K12"/>
  <c r="K13"/>
  <c r="K2"/>
  <c r="J2"/>
  <c r="J3"/>
  <c r="J5"/>
  <c r="J6"/>
  <c r="J7"/>
  <c r="J8"/>
  <c r="J9"/>
  <c r="J10"/>
  <c r="J11"/>
  <c r="J12"/>
  <c r="J13"/>
  <c r="J4"/>
  <c r="E17" i="12"/>
  <c r="E16" i="11"/>
  <c r="E15" i="10"/>
  <c r="E16" i="9"/>
  <c r="E16" i="8"/>
  <c r="E26" i="7"/>
  <c r="E14" i="6"/>
  <c r="E7" i="5"/>
  <c r="E6" i="4"/>
  <c r="E7" i="3"/>
  <c r="E14" i="2"/>
  <c r="E14" i="1"/>
  <c r="J16" i="8"/>
  <c r="K16"/>
</calcChain>
</file>

<file path=xl/sharedStrings.xml><?xml version="1.0" encoding="utf-8"?>
<sst xmlns="http://schemas.openxmlformats.org/spreadsheetml/2006/main" count="916" uniqueCount="515">
  <si>
    <t>來源單號</t>
  </si>
  <si>
    <t>單號</t>
  </si>
  <si>
    <t>客戶訂單號碼</t>
  </si>
  <si>
    <t>產品編號</t>
  </si>
  <si>
    <t>數量</t>
  </si>
  <si>
    <t>單據日期</t>
  </si>
  <si>
    <t/>
  </si>
  <si>
    <t>SO1001003</t>
  </si>
  <si>
    <t>SN1001003</t>
  </si>
  <si>
    <t>990104001/100104E2</t>
  </si>
  <si>
    <t>6CA-5A0-000</t>
  </si>
  <si>
    <t>2010/01/06</t>
  </si>
  <si>
    <t>SO1001005</t>
  </si>
  <si>
    <t>SN1001004</t>
  </si>
  <si>
    <t>990105002</t>
  </si>
  <si>
    <t>6CA-6A0-000</t>
  </si>
  <si>
    <t>SO1001002</t>
  </si>
  <si>
    <t>SN1001007</t>
  </si>
  <si>
    <t>100104E3</t>
  </si>
  <si>
    <t>2010/01/07</t>
  </si>
  <si>
    <t>SO1001015</t>
  </si>
  <si>
    <t>SN1001010</t>
  </si>
  <si>
    <t>990107001</t>
  </si>
  <si>
    <t>SO1001014</t>
  </si>
  <si>
    <t>SN1001013</t>
  </si>
  <si>
    <t>100107E1</t>
  </si>
  <si>
    <t>2010/01/14</t>
  </si>
  <si>
    <t>6CA-6B0-000</t>
  </si>
  <si>
    <t>SO1001020</t>
  </si>
  <si>
    <t>SN1001035</t>
  </si>
  <si>
    <t>100112E1/011210P</t>
  </si>
  <si>
    <t>2010/01/29</t>
  </si>
  <si>
    <t>SO1001047</t>
  </si>
  <si>
    <t>SN1001054</t>
  </si>
  <si>
    <t>100126E1/011260P</t>
  </si>
  <si>
    <t>SO1001052</t>
  </si>
  <si>
    <t>SN1001055</t>
  </si>
  <si>
    <t>100127E1/012710P</t>
  </si>
  <si>
    <t>SO1002011</t>
  </si>
  <si>
    <t>SN1002009</t>
  </si>
  <si>
    <t>100203E1/020310P</t>
  </si>
  <si>
    <t>2010/02/05</t>
  </si>
  <si>
    <t>SO1002012</t>
  </si>
  <si>
    <t>SN1002011</t>
  </si>
  <si>
    <t>990203001</t>
  </si>
  <si>
    <t>SO1001065</t>
  </si>
  <si>
    <t>SN1002012</t>
  </si>
  <si>
    <t>100128B1</t>
  </si>
  <si>
    <t>999-10003-0</t>
  </si>
  <si>
    <t>SO1002017</t>
  </si>
  <si>
    <t>SN1002013</t>
  </si>
  <si>
    <t>990205001</t>
  </si>
  <si>
    <t>SO1002018</t>
  </si>
  <si>
    <t>SN1002014</t>
  </si>
  <si>
    <t>990204002</t>
  </si>
  <si>
    <t>2010/02/11</t>
  </si>
  <si>
    <t>SO1002029</t>
  </si>
  <si>
    <t>SN1002031</t>
  </si>
  <si>
    <t>100210B3</t>
  </si>
  <si>
    <t>SO1002037</t>
  </si>
  <si>
    <t>SN1002034</t>
  </si>
  <si>
    <t>990211003</t>
  </si>
  <si>
    <t>SO1002036</t>
  </si>
  <si>
    <t>SN1002035</t>
  </si>
  <si>
    <t>990211002</t>
  </si>
  <si>
    <t>SO1002035</t>
  </si>
  <si>
    <t>SN1002036</t>
  </si>
  <si>
    <t>990211001</t>
  </si>
  <si>
    <t>2010/02/26</t>
  </si>
  <si>
    <t>SN1002043</t>
  </si>
  <si>
    <t>SO1002045</t>
  </si>
  <si>
    <t>SN1002046</t>
  </si>
  <si>
    <t>990226001</t>
  </si>
  <si>
    <t>2010/03/02</t>
  </si>
  <si>
    <t>SO1002038</t>
  </si>
  <si>
    <t>SN1003002</t>
  </si>
  <si>
    <t>100211B2</t>
  </si>
  <si>
    <t>6CA-6G0-019</t>
  </si>
  <si>
    <t>6CA-6G0-020</t>
  </si>
  <si>
    <t>2010/03/12</t>
  </si>
  <si>
    <t>SO1003021</t>
  </si>
  <si>
    <t>SN1003020</t>
  </si>
  <si>
    <t>990309001</t>
  </si>
  <si>
    <t>2010/03/24</t>
  </si>
  <si>
    <t>SO1003050</t>
  </si>
  <si>
    <t>SN1003051</t>
  </si>
  <si>
    <t>990319001</t>
  </si>
  <si>
    <t>2010/03/31</t>
  </si>
  <si>
    <t>SO1003054</t>
  </si>
  <si>
    <t>SN1003065</t>
  </si>
  <si>
    <t>100323E1/032310P</t>
  </si>
  <si>
    <t>2010/04/16</t>
  </si>
  <si>
    <t>SO1004018</t>
  </si>
  <si>
    <t>SN1004015</t>
  </si>
  <si>
    <t>990415001</t>
  </si>
  <si>
    <t>2010/04/23</t>
  </si>
  <si>
    <t>SO1004025</t>
  </si>
  <si>
    <t>SN1004026</t>
  </si>
  <si>
    <t>100423E1/041910P</t>
  </si>
  <si>
    <t>SO1004028</t>
  </si>
  <si>
    <t>SN1004029</t>
  </si>
  <si>
    <t>990423001</t>
  </si>
  <si>
    <t>2010/04/27</t>
  </si>
  <si>
    <t>SO1003061</t>
  </si>
  <si>
    <t>SN1004037</t>
  </si>
  <si>
    <t>PI-100324B1</t>
  </si>
  <si>
    <t>2010/05/07</t>
  </si>
  <si>
    <t>SO1005003</t>
  </si>
  <si>
    <t>SN1005006</t>
  </si>
  <si>
    <t>990505001</t>
  </si>
  <si>
    <t>2010/05/21</t>
  </si>
  <si>
    <t>SO1005021</t>
  </si>
  <si>
    <t>SN1005022</t>
  </si>
  <si>
    <t>100520E1</t>
  </si>
  <si>
    <t>SO1005018</t>
  </si>
  <si>
    <t>SN1005023</t>
  </si>
  <si>
    <t>100519E1/051810P</t>
  </si>
  <si>
    <t>SO1005028</t>
  </si>
  <si>
    <t>SN1005025</t>
  </si>
  <si>
    <t>100521E1</t>
  </si>
  <si>
    <t>6CA-000-080</t>
  </si>
  <si>
    <t>SO1004013</t>
  </si>
  <si>
    <t>SN1005026</t>
  </si>
  <si>
    <t>100412B1</t>
  </si>
  <si>
    <t>6CA-6B0-074</t>
  </si>
  <si>
    <t>2010/05/24</t>
  </si>
  <si>
    <t>2010/06/04</t>
  </si>
  <si>
    <t>SO1006004</t>
  </si>
  <si>
    <t>SN1006009</t>
  </si>
  <si>
    <t>100603F1</t>
  </si>
  <si>
    <t>6CA-6A0-024</t>
  </si>
  <si>
    <t>SO1006001</t>
  </si>
  <si>
    <t>SN1006011</t>
  </si>
  <si>
    <t>100604E1</t>
  </si>
  <si>
    <t>SO1006023</t>
  </si>
  <si>
    <t>SN1006030</t>
  </si>
  <si>
    <t>100618E1/990617001</t>
  </si>
  <si>
    <t>2010/06/23</t>
  </si>
  <si>
    <t>2010/06/24</t>
  </si>
  <si>
    <t>SO1006024</t>
  </si>
  <si>
    <t>SN1006039</t>
  </si>
  <si>
    <t>990622001</t>
  </si>
  <si>
    <t>2010/06/25</t>
  </si>
  <si>
    <t>SO1006012</t>
  </si>
  <si>
    <t>SN1006048</t>
  </si>
  <si>
    <t>100614E1SU-BA-102282</t>
  </si>
  <si>
    <t>6CA-6H0-083</t>
  </si>
  <si>
    <t>SO1006014</t>
  </si>
  <si>
    <t>SN1006049</t>
  </si>
  <si>
    <t>100615E2/BJ093057</t>
  </si>
  <si>
    <t>SO1006025</t>
  </si>
  <si>
    <t>SN1006050</t>
  </si>
  <si>
    <t>1217705901/100622E1</t>
  </si>
  <si>
    <t>SO1006026</t>
  </si>
  <si>
    <t>SN1006051</t>
  </si>
  <si>
    <t>4007412201/100622E2</t>
  </si>
  <si>
    <t>SO1006028</t>
  </si>
  <si>
    <t>SN1006052</t>
  </si>
  <si>
    <t>4007412401/100622E4</t>
  </si>
  <si>
    <t>SO1006035</t>
  </si>
  <si>
    <t>SN1006054</t>
  </si>
  <si>
    <t>4001712501/100628E1</t>
  </si>
  <si>
    <t>2010/06/28</t>
  </si>
  <si>
    <t>SO1006027</t>
  </si>
  <si>
    <t>SN1006056</t>
  </si>
  <si>
    <t>4007412301/100622E3</t>
  </si>
  <si>
    <t>SO1006034</t>
  </si>
  <si>
    <t>SN1006058</t>
  </si>
  <si>
    <t>100624E4/990623001</t>
  </si>
  <si>
    <t>2010/07/01</t>
  </si>
  <si>
    <t>SN1007002</t>
  </si>
  <si>
    <t>SO1006037</t>
  </si>
  <si>
    <t>SN1007024</t>
  </si>
  <si>
    <t>4007466101/100628E3</t>
  </si>
  <si>
    <t>SO1006036</t>
  </si>
  <si>
    <t>SN1007025</t>
  </si>
  <si>
    <t>3021190401/100628E2</t>
  </si>
  <si>
    <t>SO1007003</t>
  </si>
  <si>
    <t>SN1007005</t>
  </si>
  <si>
    <t>100701EA1/3021198401</t>
  </si>
  <si>
    <t>2010/07/02</t>
  </si>
  <si>
    <t>SO1007004</t>
  </si>
  <si>
    <t>SN1007006</t>
  </si>
  <si>
    <t>100701EA2/3021196701</t>
  </si>
  <si>
    <t>SO1007005</t>
  </si>
  <si>
    <t>SN1007007</t>
  </si>
  <si>
    <t>100701EA3/5007525101</t>
  </si>
  <si>
    <t>SO1007006</t>
  </si>
  <si>
    <t>SN1007008</t>
  </si>
  <si>
    <t>100701EA4/4007566211</t>
  </si>
  <si>
    <t>SO1007001</t>
  </si>
  <si>
    <t>SN1007009</t>
  </si>
  <si>
    <t>100701E2/BJ093057</t>
  </si>
  <si>
    <t>SO1007007</t>
  </si>
  <si>
    <t>SN1007012</t>
  </si>
  <si>
    <t>100701EA5/4007566211</t>
  </si>
  <si>
    <t>2010/07/06</t>
  </si>
  <si>
    <t>SO1007008</t>
  </si>
  <si>
    <t>SN1007016</t>
  </si>
  <si>
    <t>100706EA1/ME8P102461</t>
  </si>
  <si>
    <t>2010/07/08</t>
  </si>
  <si>
    <t>2010/07/09</t>
  </si>
  <si>
    <t>SO1007016</t>
  </si>
  <si>
    <t>SN1007020</t>
  </si>
  <si>
    <t>100708E1/990708001</t>
  </si>
  <si>
    <t>2010/07/12</t>
  </si>
  <si>
    <t>SO1007013</t>
  </si>
  <si>
    <t>SN1007022</t>
  </si>
  <si>
    <t>100701EA5/0079078501</t>
  </si>
  <si>
    <t>SO1007014</t>
  </si>
  <si>
    <t>SN1007023</t>
  </si>
  <si>
    <t>100708EA1/0079357401</t>
  </si>
  <si>
    <t>SO1007017</t>
  </si>
  <si>
    <t>SN1007028</t>
  </si>
  <si>
    <t>100712E1/990709003</t>
  </si>
  <si>
    <t>2010/07/13</t>
  </si>
  <si>
    <t>SO1007022</t>
  </si>
  <si>
    <t>SN1007031</t>
  </si>
  <si>
    <t>100713E1/9907120001</t>
  </si>
  <si>
    <t>2010/07/15</t>
  </si>
  <si>
    <t>SO1007015</t>
  </si>
  <si>
    <t>SN1007033</t>
  </si>
  <si>
    <t>100708EA2/0079357601</t>
  </si>
  <si>
    <t>2010/07/19</t>
  </si>
  <si>
    <t>SO1007009</t>
  </si>
  <si>
    <t>SN1007036</t>
  </si>
  <si>
    <t>100715EA01/99071501</t>
  </si>
  <si>
    <t>2010/07/21</t>
  </si>
  <si>
    <t>SO1007027</t>
  </si>
  <si>
    <t>SN1007037</t>
  </si>
  <si>
    <t>100720EA2/99071601</t>
  </si>
  <si>
    <t>SO1007029</t>
  </si>
  <si>
    <t>SN1007045</t>
  </si>
  <si>
    <t>100701EA6/5007578501</t>
  </si>
  <si>
    <t>2010/07/23</t>
  </si>
  <si>
    <t>SO1007030</t>
  </si>
  <si>
    <t>SN1007046</t>
  </si>
  <si>
    <t>100721EA1/0079726401</t>
  </si>
  <si>
    <t>SO1007036</t>
  </si>
  <si>
    <t>SN1007047</t>
  </si>
  <si>
    <t>100723EA1/0080017901</t>
  </si>
  <si>
    <t>2010/07/26</t>
  </si>
  <si>
    <t>2010/07/28</t>
  </si>
  <si>
    <t>SO1007039</t>
  </si>
  <si>
    <t>SN1007051</t>
  </si>
  <si>
    <t>100727EA1</t>
  </si>
  <si>
    <t>SO1007046</t>
  </si>
  <si>
    <t>SN1007056</t>
  </si>
  <si>
    <t>990728001</t>
  </si>
  <si>
    <t>2010/07/30</t>
  </si>
  <si>
    <t>SO1007042</t>
  </si>
  <si>
    <t>SN1008001</t>
  </si>
  <si>
    <t>100728EA2/BJ07400</t>
  </si>
  <si>
    <t>2010/08/02</t>
  </si>
  <si>
    <t>SO1007041</t>
  </si>
  <si>
    <t>SN1008002</t>
  </si>
  <si>
    <t>100728EA1/0080018301</t>
  </si>
  <si>
    <t>SO1007045</t>
  </si>
  <si>
    <t>SN1008003</t>
  </si>
  <si>
    <t>100729EA1/0080235401</t>
  </si>
  <si>
    <t>SO1008009</t>
  </si>
  <si>
    <t>SN1008008</t>
  </si>
  <si>
    <t>990806001</t>
  </si>
  <si>
    <t>2010/08/06</t>
  </si>
  <si>
    <t>2010/08/10</t>
  </si>
  <si>
    <t>SO1008001</t>
  </si>
  <si>
    <t>SN1008011</t>
  </si>
  <si>
    <t>990803002</t>
  </si>
  <si>
    <t>2010/08/12</t>
  </si>
  <si>
    <t>SO1008013</t>
  </si>
  <si>
    <t>SN1008013</t>
  </si>
  <si>
    <t>100810E1/990806001</t>
  </si>
  <si>
    <t>SO1008010</t>
  </si>
  <si>
    <t>SN1008015</t>
  </si>
  <si>
    <t>990806002</t>
  </si>
  <si>
    <t>2010/08/19</t>
  </si>
  <si>
    <t>SO1008021</t>
  </si>
  <si>
    <t>SN1008021</t>
  </si>
  <si>
    <t>100819EA1</t>
  </si>
  <si>
    <t>6CA-6A0-102</t>
  </si>
  <si>
    <t>2010/08/20</t>
  </si>
  <si>
    <t>SO1008024</t>
  </si>
  <si>
    <t>SN1008023</t>
  </si>
  <si>
    <t>100819EA3/0080891301</t>
  </si>
  <si>
    <t>SO1008030</t>
  </si>
  <si>
    <t>SN1008027</t>
  </si>
  <si>
    <t>990820001</t>
  </si>
  <si>
    <t>SO1008023</t>
  </si>
  <si>
    <t>SN1008031</t>
  </si>
  <si>
    <t>100819EA2/99081703</t>
  </si>
  <si>
    <t>2010/08/23</t>
  </si>
  <si>
    <t>SO1008025</t>
  </si>
  <si>
    <t>SN1008032</t>
  </si>
  <si>
    <t>100819EA4/0800683701</t>
  </si>
  <si>
    <t>SO1008026</t>
  </si>
  <si>
    <t>SN1008039</t>
  </si>
  <si>
    <t>100819EA5/0080891401</t>
  </si>
  <si>
    <t>2010/08/30</t>
  </si>
  <si>
    <t>2010/08/31</t>
  </si>
  <si>
    <t>SO1008044</t>
  </si>
  <si>
    <t>SN1008044</t>
  </si>
  <si>
    <t>100831E3/990831001</t>
  </si>
  <si>
    <t>SO1008042</t>
  </si>
  <si>
    <t>SN1009001</t>
  </si>
  <si>
    <t>100830EA1/BJ123562</t>
  </si>
  <si>
    <t>2010/09/01</t>
  </si>
  <si>
    <t>SO1008041</t>
  </si>
  <si>
    <t>SN1009005</t>
  </si>
  <si>
    <t>100827EA1/0081128801</t>
  </si>
  <si>
    <t>2010/09/06</t>
  </si>
  <si>
    <t>SO1009008</t>
  </si>
  <si>
    <t>SN1009008</t>
  </si>
  <si>
    <t>990909005</t>
  </si>
  <si>
    <t>2010/09/10</t>
  </si>
  <si>
    <t>SO1009009</t>
  </si>
  <si>
    <t>SN1009009</t>
  </si>
  <si>
    <t>990909006</t>
  </si>
  <si>
    <t>SO1009010</t>
  </si>
  <si>
    <t>SN1009010</t>
  </si>
  <si>
    <t>100909EA1/5007979001</t>
  </si>
  <si>
    <t>2010/09/13</t>
  </si>
  <si>
    <t>SO1009011</t>
  </si>
  <si>
    <t>SN1009011</t>
  </si>
  <si>
    <t>100909EA2/0081741501</t>
  </si>
  <si>
    <t>2010/09/15</t>
  </si>
  <si>
    <t>SO1009012</t>
  </si>
  <si>
    <t>SN1009014</t>
  </si>
  <si>
    <t>100909EA3/0081448801</t>
  </si>
  <si>
    <t>SO1009017</t>
  </si>
  <si>
    <t>SN1009019</t>
  </si>
  <si>
    <t>100915EA2/0081741601</t>
  </si>
  <si>
    <t>2010/09/20</t>
  </si>
  <si>
    <t>SO1009016</t>
  </si>
  <si>
    <t>SN1009020</t>
  </si>
  <si>
    <t>100915EA1/99091506</t>
  </si>
  <si>
    <t>SO1009021</t>
  </si>
  <si>
    <t>SN1009030</t>
  </si>
  <si>
    <t>100921EA1/99092101</t>
  </si>
  <si>
    <t>2010/09/27</t>
  </si>
  <si>
    <t>SO1009029</t>
  </si>
  <si>
    <t>SN1009031</t>
  </si>
  <si>
    <t>100923EA3/0082020601</t>
  </si>
  <si>
    <t>SO1009028</t>
  </si>
  <si>
    <t>SN1009032</t>
  </si>
  <si>
    <t>100923EA2/4008552801</t>
  </si>
  <si>
    <t>SO1009027</t>
  </si>
  <si>
    <t>SN1009033</t>
  </si>
  <si>
    <t>100923EA1/AJ009960</t>
  </si>
  <si>
    <t>2010/09/30</t>
  </si>
  <si>
    <t>SO1009023</t>
  </si>
  <si>
    <t>SN1009040</t>
  </si>
  <si>
    <t>100916E1/P10090014</t>
  </si>
  <si>
    <t>6CA-6J0-105</t>
  </si>
  <si>
    <t>單據日期</t>
    <phoneticPr fontId="2" type="noConversion"/>
  </si>
  <si>
    <t>SO1009042</t>
  </si>
  <si>
    <t>SN1010003</t>
  </si>
  <si>
    <t>100930EA2/BJ143501</t>
  </si>
  <si>
    <t>2010/10/01</t>
  </si>
  <si>
    <t>SO1009041</t>
  </si>
  <si>
    <t>SN1010005</t>
  </si>
  <si>
    <t>100930EA1/0082180701</t>
  </si>
  <si>
    <t>2010/10/04</t>
  </si>
  <si>
    <t>2010/10/06</t>
  </si>
  <si>
    <t>SO1010001</t>
  </si>
  <si>
    <t>SN1010013</t>
  </si>
  <si>
    <t>991004006</t>
  </si>
  <si>
    <t>2010/10/08</t>
  </si>
  <si>
    <t>SO1010016</t>
  </si>
  <si>
    <t>SN1010020</t>
  </si>
  <si>
    <t>101007EA1/0082701601</t>
  </si>
  <si>
    <t>SO1010017</t>
  </si>
  <si>
    <t>SN1010021</t>
  </si>
  <si>
    <t>101007EA2/99092706</t>
  </si>
  <si>
    <t>2010/10/12</t>
  </si>
  <si>
    <t>SO1010024</t>
  </si>
  <si>
    <t>SN1010026</t>
  </si>
  <si>
    <t>101012EA1/4008578201</t>
  </si>
  <si>
    <t>SO1010025</t>
  </si>
  <si>
    <t>SN1010027</t>
  </si>
  <si>
    <t>101012EA2/5007890901</t>
  </si>
  <si>
    <t>SO1010026</t>
  </si>
  <si>
    <t>SN1010028</t>
  </si>
  <si>
    <t>101012EA3/0082701601</t>
  </si>
  <si>
    <t>2010/10/14</t>
  </si>
  <si>
    <t>SO1010029</t>
  </si>
  <si>
    <t>SN1010035</t>
  </si>
  <si>
    <t>101014E2/991014001</t>
  </si>
  <si>
    <t>2010/10/19</t>
  </si>
  <si>
    <t>SO1010034</t>
  </si>
  <si>
    <t>SN1010041</t>
  </si>
  <si>
    <t>991018003</t>
  </si>
  <si>
    <t>SO1010040</t>
  </si>
  <si>
    <t>SN1010046</t>
  </si>
  <si>
    <t>101020EA1/0082996901</t>
  </si>
  <si>
    <t>2010/10/22</t>
  </si>
  <si>
    <t>SO1010041</t>
  </si>
  <si>
    <t>SN1010050</t>
  </si>
  <si>
    <t>101022EA1/0083278401</t>
  </si>
  <si>
    <t>2010/10/28</t>
  </si>
  <si>
    <t>2010/10/29</t>
  </si>
  <si>
    <t>SO1010062</t>
  </si>
  <si>
    <t>SN1010060</t>
  </si>
  <si>
    <t>101029EA1</t>
  </si>
  <si>
    <t>SO1010052</t>
  </si>
  <si>
    <t>SN1011001</t>
  </si>
  <si>
    <t>101028EA5/BJ159994</t>
  </si>
  <si>
    <t>2010/11/01</t>
  </si>
  <si>
    <t>SO1010048</t>
  </si>
  <si>
    <t>SN1011003</t>
  </si>
  <si>
    <t>101028EA1/0083278601</t>
  </si>
  <si>
    <t>2010/11/02</t>
  </si>
  <si>
    <t>2010/11/03</t>
  </si>
  <si>
    <t>SO1011003</t>
  </si>
  <si>
    <t>SN1011005</t>
  </si>
  <si>
    <t>101103E1</t>
  </si>
  <si>
    <t>2010/11/05</t>
  </si>
  <si>
    <t>SO1010049</t>
  </si>
  <si>
    <t>SN1011017</t>
  </si>
  <si>
    <t>101028EA2/0083488501</t>
  </si>
  <si>
    <t>SO1011015</t>
  </si>
  <si>
    <t>SN1011021</t>
  </si>
  <si>
    <t>101110E1</t>
  </si>
  <si>
    <t>2010/11/11</t>
  </si>
  <si>
    <t>2010/11/12</t>
  </si>
  <si>
    <t>SO1011011</t>
  </si>
  <si>
    <t>SN1011027</t>
  </si>
  <si>
    <t>101105EA3/0083699901</t>
  </si>
  <si>
    <t>SO1011020</t>
  </si>
  <si>
    <t>SN1011028</t>
  </si>
  <si>
    <t>101112EA1/99102805</t>
  </si>
  <si>
    <t>2010/11/15</t>
  </si>
  <si>
    <t>SO1011019</t>
  </si>
  <si>
    <t>SN1011030</t>
  </si>
  <si>
    <t>101112EA1/5008264301</t>
  </si>
  <si>
    <t>2010/11/17</t>
  </si>
  <si>
    <t>SO1011040</t>
  </si>
  <si>
    <t>SN1011041</t>
  </si>
  <si>
    <t>101118EA1</t>
  </si>
  <si>
    <t>2010/11/19</t>
  </si>
  <si>
    <t>SO1011042</t>
  </si>
  <si>
    <t>SN1011048</t>
  </si>
  <si>
    <t>101118EA1/0084152801</t>
  </si>
  <si>
    <t>2010/11/26</t>
  </si>
  <si>
    <t>SO1011050</t>
  </si>
  <si>
    <t>SN1011049</t>
  </si>
  <si>
    <t>101126EA2/0084437101</t>
  </si>
  <si>
    <t>SO1011048</t>
  </si>
  <si>
    <t>SN1011050</t>
  </si>
  <si>
    <t>101126EA1/991126001</t>
  </si>
  <si>
    <t>SO1011054</t>
  </si>
  <si>
    <t>SN1011051</t>
  </si>
  <si>
    <t>101126EA4/0083926101</t>
  </si>
  <si>
    <t>2010/11/30</t>
  </si>
  <si>
    <t>SO1011059</t>
  </si>
  <si>
    <t>SN1011058</t>
  </si>
  <si>
    <t>101130EA1/991130001</t>
  </si>
  <si>
    <t>SO1011049</t>
  </si>
  <si>
    <t>SN1012001</t>
  </si>
  <si>
    <t>991126001</t>
  </si>
  <si>
    <t>2010/12/01</t>
  </si>
  <si>
    <t>SO1012001</t>
  </si>
  <si>
    <t>SN1012003</t>
  </si>
  <si>
    <t>101201EA1/BJ177686</t>
  </si>
  <si>
    <t>2010/12/03</t>
  </si>
  <si>
    <t>SO1011058</t>
  </si>
  <si>
    <t>SN1012006</t>
  </si>
  <si>
    <t>991130002</t>
  </si>
  <si>
    <t>2010/12/06</t>
  </si>
  <si>
    <t>SO1012007</t>
  </si>
  <si>
    <t>SN1012015</t>
  </si>
  <si>
    <t>101203EA1/991203001</t>
  </si>
  <si>
    <t>SO1012006</t>
  </si>
  <si>
    <t>SN1012017</t>
  </si>
  <si>
    <t>101202EA1/0084643601</t>
  </si>
  <si>
    <t>2010/12/08</t>
  </si>
  <si>
    <t>2010/12/10</t>
  </si>
  <si>
    <t>SO1012023</t>
  </si>
  <si>
    <t>SN1012025</t>
  </si>
  <si>
    <t>101209EA1/991209001</t>
  </si>
  <si>
    <t>2010/12/13</t>
  </si>
  <si>
    <t>SO1012016</t>
  </si>
  <si>
    <t>SN1012027</t>
  </si>
  <si>
    <t>101208EA1/0084862001</t>
  </si>
  <si>
    <t>SO1012020</t>
  </si>
  <si>
    <t>SN1012028</t>
  </si>
  <si>
    <t>101209EA1</t>
  </si>
  <si>
    <t>2010/12/15</t>
  </si>
  <si>
    <t>SO1012030</t>
  </si>
  <si>
    <t>SN1012034</t>
  </si>
  <si>
    <t>991215004</t>
  </si>
  <si>
    <t>2010/12/17</t>
  </si>
  <si>
    <t>SN1012039</t>
  </si>
  <si>
    <t>2010/12/22</t>
  </si>
  <si>
    <t>SO1012039</t>
  </si>
  <si>
    <t>SN1012050</t>
  </si>
  <si>
    <t>101221EA1/991221001</t>
  </si>
  <si>
    <t>2010/12/23</t>
  </si>
  <si>
    <t>SO1012032</t>
  </si>
  <si>
    <t>SN1012055</t>
  </si>
  <si>
    <t>101217EA1/0085087601</t>
  </si>
  <si>
    <t>SO1012043</t>
  </si>
  <si>
    <t>SN1012061</t>
  </si>
  <si>
    <t>101223EA1/0085337801</t>
  </si>
  <si>
    <t>2010/12/29</t>
  </si>
  <si>
    <t>SO1012048</t>
  </si>
  <si>
    <t>SN1012063</t>
  </si>
  <si>
    <t>101229EA1/991229001</t>
  </si>
  <si>
    <t>2010/12/31</t>
  </si>
  <si>
    <t>SO1012047</t>
  </si>
  <si>
    <t>SN1012064</t>
  </si>
  <si>
    <t>991229001</t>
  </si>
  <si>
    <t>北宸銷售年限</t>
    <phoneticPr fontId="5" type="noConversion"/>
  </si>
  <si>
    <t>過保之年限</t>
    <phoneticPr fontId="5" type="noConversion"/>
  </si>
  <si>
    <t>應補單位</t>
    <phoneticPr fontId="5" type="noConversion"/>
  </si>
  <si>
    <t>應補授權費</t>
    <phoneticPr fontId="5" type="noConversion"/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</si>
</sst>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76" formatCode="##0"/>
    <numFmt numFmtId="177" formatCode="_-* #,##0_-;\-* #,##0_-;_-* &quot;-&quot;??_-;_-@_-"/>
  </numFmts>
  <fonts count="7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b/>
      <sz val="12"/>
      <color indexed="8"/>
      <name val="新細明體"/>
      <family val="1"/>
      <charset val="136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  <fill>
      <patternFill patternType="solid">
        <fgColor indexed="4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2" borderId="0" xfId="0" applyFont="1" applyFill="1" applyAlignment="1"/>
    <xf numFmtId="0" fontId="0" fillId="0" borderId="0" xfId="0" applyAlignment="1"/>
    <xf numFmtId="49" fontId="1" fillId="0" borderId="0" xfId="0" applyNumberFormat="1" applyFont="1" applyAlignment="1"/>
    <xf numFmtId="49" fontId="1" fillId="3" borderId="0" xfId="0" applyNumberFormat="1" applyFont="1" applyFill="1" applyAlignment="1"/>
    <xf numFmtId="176" fontId="1" fillId="3" borderId="0" xfId="0" applyNumberFormat="1" applyFont="1" applyFill="1" applyAlignment="1"/>
    <xf numFmtId="3" fontId="1" fillId="3" borderId="0" xfId="0" applyNumberFormat="1" applyFont="1" applyFill="1" applyAlignment="1"/>
    <xf numFmtId="176" fontId="0" fillId="0" borderId="0" xfId="0" applyNumberFormat="1" applyAlignment="1"/>
    <xf numFmtId="176" fontId="0" fillId="0" borderId="0" xfId="0" applyNumberFormat="1">
      <alignment vertical="center"/>
    </xf>
    <xf numFmtId="3" fontId="0" fillId="0" borderId="0" xfId="0" applyNumberFormat="1" applyAlignment="1"/>
    <xf numFmtId="0" fontId="4" fillId="2" borderId="0" xfId="0" applyFont="1" applyFill="1" applyAlignment="1">
      <alignment horizontal="center"/>
    </xf>
    <xf numFmtId="0" fontId="4" fillId="2" borderId="0" xfId="0" applyFont="1" applyFill="1" applyAlignme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77" fontId="6" fillId="4" borderId="0" xfId="1" applyNumberFormat="1" applyFont="1" applyFill="1" applyAlignment="1"/>
    <xf numFmtId="177" fontId="6" fillId="5" borderId="0" xfId="1" applyNumberFormat="1" applyFont="1" applyFill="1" applyAlignment="1"/>
    <xf numFmtId="0" fontId="0" fillId="6" borderId="0" xfId="0" applyFill="1" applyAlignment="1"/>
    <xf numFmtId="0" fontId="0" fillId="6" borderId="0" xfId="0" applyFill="1" applyAlignment="1">
      <alignment horizontal="center"/>
    </xf>
    <xf numFmtId="177" fontId="6" fillId="4" borderId="0" xfId="1" applyNumberFormat="1" applyFont="1" applyFill="1">
      <alignment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1"/>
  <sheetViews>
    <sheetView tabSelected="1" zoomScale="75" zoomScaleNormal="75" workbookViewId="0">
      <selection activeCell="G24" sqref="G24"/>
    </sheetView>
  </sheetViews>
  <sheetFormatPr defaultRowHeight="16.2"/>
  <cols>
    <col min="1" max="1" width="12.6640625" bestFit="1" customWidth="1"/>
    <col min="2" max="2" width="13.33203125" customWidth="1"/>
    <col min="3" max="3" width="16.88671875" customWidth="1"/>
    <col min="4" max="4" width="13.6640625" bestFit="1" customWidth="1"/>
    <col min="5" max="5" width="8.6640625" bestFit="1" customWidth="1"/>
    <col min="6" max="6" width="12.6640625" bestFit="1" customWidth="1"/>
    <col min="8" max="8" width="13" customWidth="1"/>
    <col min="9" max="9" width="13" style="13" hidden="1" customWidth="1"/>
    <col min="10" max="10" width="12.6640625" hidden="1" customWidth="1"/>
    <col min="11" max="11" width="12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10" t="s">
        <v>511</v>
      </c>
      <c r="I1" s="10" t="s">
        <v>512</v>
      </c>
      <c r="J1" s="10" t="s">
        <v>513</v>
      </c>
      <c r="K1" s="11" t="s">
        <v>514</v>
      </c>
    </row>
    <row r="2" spans="1:11" s="2" customFormat="1">
      <c r="A2" s="4" t="s">
        <v>7</v>
      </c>
      <c r="B2" s="4" t="s">
        <v>8</v>
      </c>
      <c r="C2" s="4" t="s">
        <v>9</v>
      </c>
      <c r="D2" s="4" t="s">
        <v>10</v>
      </c>
      <c r="E2" s="5">
        <v>200</v>
      </c>
      <c r="F2" s="4" t="s">
        <v>11</v>
      </c>
      <c r="H2" s="17"/>
      <c r="I2" s="12"/>
      <c r="J2" s="2">
        <f>E2*I2</f>
        <v>0</v>
      </c>
      <c r="K2" s="2">
        <f>J2*90</f>
        <v>0</v>
      </c>
    </row>
    <row r="3" spans="1:11" s="2" customFormat="1">
      <c r="A3" s="4" t="s">
        <v>12</v>
      </c>
      <c r="B3" s="4" t="s">
        <v>13</v>
      </c>
      <c r="C3" s="4" t="s">
        <v>14</v>
      </c>
      <c r="D3" s="4" t="s">
        <v>10</v>
      </c>
      <c r="E3" s="6">
        <v>1000</v>
      </c>
      <c r="F3" s="4" t="s">
        <v>11</v>
      </c>
      <c r="H3" s="17"/>
      <c r="I3" s="12"/>
      <c r="J3" s="2">
        <f>E3*I3</f>
        <v>0</v>
      </c>
      <c r="K3" s="2">
        <f t="shared" ref="K3:K14" si="0">J3*90</f>
        <v>0</v>
      </c>
    </row>
    <row r="4" spans="1:11" s="2" customFormat="1">
      <c r="A4" s="4" t="s">
        <v>16</v>
      </c>
      <c r="B4" s="4" t="s">
        <v>17</v>
      </c>
      <c r="C4" s="4" t="s">
        <v>18</v>
      </c>
      <c r="D4" s="4" t="s">
        <v>15</v>
      </c>
      <c r="E4" s="5">
        <v>20</v>
      </c>
      <c r="F4" s="4" t="s">
        <v>11</v>
      </c>
      <c r="H4" s="12">
        <v>10</v>
      </c>
      <c r="I4" s="12">
        <v>5</v>
      </c>
      <c r="J4" s="2">
        <f>E4*I4</f>
        <v>100</v>
      </c>
      <c r="K4" s="2">
        <f t="shared" si="0"/>
        <v>9000</v>
      </c>
    </row>
    <row r="5" spans="1:11" s="2" customFormat="1">
      <c r="A5" s="4" t="s">
        <v>16</v>
      </c>
      <c r="B5" s="4" t="s">
        <v>17</v>
      </c>
      <c r="C5" s="4" t="s">
        <v>18</v>
      </c>
      <c r="D5" s="4" t="s">
        <v>10</v>
      </c>
      <c r="E5" s="5">
        <v>30</v>
      </c>
      <c r="F5" s="4" t="s">
        <v>11</v>
      </c>
      <c r="H5" s="17"/>
      <c r="I5" s="12"/>
      <c r="J5" s="2">
        <f t="shared" ref="J5:J13" si="1">E5*I5</f>
        <v>0</v>
      </c>
      <c r="K5" s="2">
        <f t="shared" si="0"/>
        <v>0</v>
      </c>
    </row>
    <row r="6" spans="1:11" s="2" customFormat="1">
      <c r="A6" s="4" t="s">
        <v>20</v>
      </c>
      <c r="B6" s="4" t="s">
        <v>21</v>
      </c>
      <c r="C6" s="4" t="s">
        <v>22</v>
      </c>
      <c r="D6" s="4" t="s">
        <v>15</v>
      </c>
      <c r="E6" s="6">
        <v>1200</v>
      </c>
      <c r="F6" s="4" t="s">
        <v>19</v>
      </c>
      <c r="H6" s="12">
        <v>10</v>
      </c>
      <c r="I6" s="12">
        <v>5</v>
      </c>
      <c r="J6" s="2">
        <f t="shared" si="1"/>
        <v>6000</v>
      </c>
      <c r="K6" s="2">
        <f t="shared" si="0"/>
        <v>540000</v>
      </c>
    </row>
    <row r="7" spans="1:11" s="2" customFormat="1">
      <c r="A7" s="4" t="s">
        <v>23</v>
      </c>
      <c r="B7" s="4" t="s">
        <v>24</v>
      </c>
      <c r="C7" s="4" t="s">
        <v>25</v>
      </c>
      <c r="D7" s="4" t="s">
        <v>15</v>
      </c>
      <c r="E7" s="5">
        <v>40</v>
      </c>
      <c r="F7" s="4" t="s">
        <v>19</v>
      </c>
      <c r="H7" s="12">
        <v>10</v>
      </c>
      <c r="I7" s="12">
        <v>5</v>
      </c>
      <c r="J7" s="2">
        <f t="shared" si="1"/>
        <v>200</v>
      </c>
      <c r="K7" s="2">
        <f t="shared" si="0"/>
        <v>18000</v>
      </c>
    </row>
    <row r="8" spans="1:11" s="2" customFormat="1">
      <c r="A8" s="4" t="s">
        <v>23</v>
      </c>
      <c r="B8" s="4" t="s">
        <v>24</v>
      </c>
      <c r="C8" s="4" t="s">
        <v>25</v>
      </c>
      <c r="D8" s="4" t="s">
        <v>10</v>
      </c>
      <c r="E8" s="5">
        <v>10</v>
      </c>
      <c r="F8" s="4" t="s">
        <v>19</v>
      </c>
      <c r="H8" s="17"/>
      <c r="I8" s="12"/>
      <c r="J8" s="2">
        <f t="shared" si="1"/>
        <v>0</v>
      </c>
      <c r="K8" s="2">
        <f t="shared" si="0"/>
        <v>0</v>
      </c>
    </row>
    <row r="9" spans="1:11" s="2" customFormat="1">
      <c r="A9" s="4" t="s">
        <v>28</v>
      </c>
      <c r="B9" s="4" t="s">
        <v>29</v>
      </c>
      <c r="C9" s="4" t="s">
        <v>30</v>
      </c>
      <c r="D9" s="4" t="s">
        <v>15</v>
      </c>
      <c r="E9" s="5">
        <v>40</v>
      </c>
      <c r="F9" s="4" t="s">
        <v>26</v>
      </c>
      <c r="H9" s="12">
        <v>10</v>
      </c>
      <c r="I9" s="12">
        <v>5</v>
      </c>
      <c r="J9" s="2">
        <f t="shared" si="1"/>
        <v>200</v>
      </c>
      <c r="K9" s="2">
        <f t="shared" si="0"/>
        <v>18000</v>
      </c>
    </row>
    <row r="10" spans="1:11" s="2" customFormat="1">
      <c r="A10" s="4" t="s">
        <v>28</v>
      </c>
      <c r="B10" s="4" t="s">
        <v>29</v>
      </c>
      <c r="C10" s="4" t="s">
        <v>30</v>
      </c>
      <c r="D10" s="4" t="s">
        <v>10</v>
      </c>
      <c r="E10" s="5">
        <v>10</v>
      </c>
      <c r="F10" s="4" t="s">
        <v>26</v>
      </c>
      <c r="H10" s="17"/>
      <c r="I10" s="12"/>
      <c r="J10" s="2">
        <f t="shared" si="1"/>
        <v>0</v>
      </c>
      <c r="K10" s="2">
        <f t="shared" si="0"/>
        <v>0</v>
      </c>
    </row>
    <row r="11" spans="1:11" s="2" customFormat="1">
      <c r="A11" s="4" t="s">
        <v>32</v>
      </c>
      <c r="B11" s="4" t="s">
        <v>33</v>
      </c>
      <c r="C11" s="4" t="s">
        <v>34</v>
      </c>
      <c r="D11" s="4" t="s">
        <v>15</v>
      </c>
      <c r="E11" s="5">
        <v>10</v>
      </c>
      <c r="F11" s="4" t="s">
        <v>31</v>
      </c>
      <c r="H11" s="12">
        <v>10</v>
      </c>
      <c r="I11" s="12">
        <v>5</v>
      </c>
      <c r="J11" s="2">
        <f t="shared" si="1"/>
        <v>50</v>
      </c>
      <c r="K11" s="2">
        <f t="shared" si="0"/>
        <v>4500</v>
      </c>
    </row>
    <row r="12" spans="1:11" s="2" customFormat="1">
      <c r="A12" s="4" t="s">
        <v>32</v>
      </c>
      <c r="B12" s="4" t="s">
        <v>33</v>
      </c>
      <c r="C12" s="4" t="s">
        <v>34</v>
      </c>
      <c r="D12" s="4" t="s">
        <v>10</v>
      </c>
      <c r="E12" s="5">
        <v>40</v>
      </c>
      <c r="F12" s="4" t="s">
        <v>31</v>
      </c>
      <c r="H12" s="17"/>
      <c r="I12" s="12"/>
      <c r="J12" s="2">
        <f t="shared" si="1"/>
        <v>0</v>
      </c>
      <c r="K12" s="2">
        <f t="shared" si="0"/>
        <v>0</v>
      </c>
    </row>
    <row r="13" spans="1:11" s="2" customFormat="1">
      <c r="A13" s="4" t="s">
        <v>35</v>
      </c>
      <c r="B13" s="4" t="s">
        <v>36</v>
      </c>
      <c r="C13" s="4" t="s">
        <v>37</v>
      </c>
      <c r="D13" s="4" t="s">
        <v>10</v>
      </c>
      <c r="E13" s="5">
        <v>50</v>
      </c>
      <c r="F13" s="4" t="s">
        <v>31</v>
      </c>
      <c r="H13" s="17"/>
      <c r="I13" s="12"/>
      <c r="J13" s="2">
        <f t="shared" si="1"/>
        <v>0</v>
      </c>
      <c r="K13" s="2">
        <f t="shared" si="0"/>
        <v>0</v>
      </c>
    </row>
    <row r="14" spans="1:11" s="2" customFormat="1">
      <c r="E14" s="7">
        <f>SUM(E2:E13)</f>
        <v>2650</v>
      </c>
      <c r="I14" s="12"/>
      <c r="J14" s="14">
        <f>SUM(J2:J13)</f>
        <v>6550</v>
      </c>
      <c r="K14" s="15">
        <f t="shared" si="0"/>
        <v>589500</v>
      </c>
    </row>
    <row r="15" spans="1:11" s="2" customFormat="1">
      <c r="I15" s="12"/>
    </row>
    <row r="16" spans="1:11" s="2" customFormat="1">
      <c r="I16" s="12"/>
    </row>
    <row r="17" spans="9:9" s="2" customFormat="1">
      <c r="I17" s="12"/>
    </row>
    <row r="18" spans="9:9" s="2" customFormat="1">
      <c r="I18" s="12"/>
    </row>
    <row r="19" spans="9:9" s="2" customFormat="1">
      <c r="I19" s="12"/>
    </row>
    <row r="20" spans="9:9" s="2" customFormat="1">
      <c r="I20" s="12"/>
    </row>
    <row r="21" spans="9:9" s="2" customFormat="1">
      <c r="I21" s="12"/>
    </row>
    <row r="22" spans="9:9" s="2" customFormat="1">
      <c r="I22" s="12"/>
    </row>
    <row r="23" spans="9:9" s="2" customFormat="1">
      <c r="I23" s="12"/>
    </row>
    <row r="24" spans="9:9" s="2" customFormat="1">
      <c r="I24" s="12"/>
    </row>
    <row r="25" spans="9:9" s="2" customFormat="1">
      <c r="I25" s="12"/>
    </row>
    <row r="26" spans="9:9" s="2" customFormat="1">
      <c r="I26" s="12"/>
    </row>
    <row r="27" spans="9:9" s="2" customFormat="1">
      <c r="I27" s="12"/>
    </row>
    <row r="28" spans="9:9" s="2" customFormat="1">
      <c r="I28" s="12"/>
    </row>
    <row r="29" spans="9:9" s="2" customFormat="1">
      <c r="I29" s="12"/>
    </row>
    <row r="30" spans="9:9" s="2" customFormat="1">
      <c r="I30" s="12"/>
    </row>
    <row r="31" spans="9:9" s="2" customFormat="1">
      <c r="I31" s="12"/>
    </row>
    <row r="32" spans="9:9" s="2" customFormat="1">
      <c r="I32" s="12"/>
    </row>
    <row r="33" spans="9:9" s="2" customFormat="1">
      <c r="I33" s="12"/>
    </row>
    <row r="34" spans="9:9" s="2" customFormat="1">
      <c r="I34" s="12"/>
    </row>
    <row r="35" spans="9:9" s="2" customFormat="1">
      <c r="I35" s="12"/>
    </row>
    <row r="36" spans="9:9" s="2" customFormat="1">
      <c r="I36" s="12"/>
    </row>
    <row r="37" spans="9:9" s="2" customFormat="1">
      <c r="I37" s="12"/>
    </row>
    <row r="38" spans="9:9" s="2" customFormat="1">
      <c r="I38" s="12"/>
    </row>
    <row r="39" spans="9:9" s="2" customFormat="1">
      <c r="I39" s="12"/>
    </row>
    <row r="40" spans="9:9" s="2" customFormat="1">
      <c r="I40" s="12"/>
    </row>
    <row r="41" spans="9:9" s="2" customFormat="1">
      <c r="I41" s="12"/>
    </row>
    <row r="42" spans="9:9" s="2" customFormat="1">
      <c r="I42" s="12"/>
    </row>
    <row r="43" spans="9:9" s="2" customFormat="1">
      <c r="I43" s="12"/>
    </row>
    <row r="44" spans="9:9" s="2" customFormat="1">
      <c r="I44" s="12"/>
    </row>
    <row r="45" spans="9:9" s="2" customFormat="1">
      <c r="I45" s="12"/>
    </row>
    <row r="46" spans="9:9" s="2" customFormat="1">
      <c r="I46" s="12"/>
    </row>
    <row r="47" spans="9:9" s="2" customFormat="1">
      <c r="I47" s="12"/>
    </row>
    <row r="48" spans="9:9" s="2" customFormat="1">
      <c r="I48" s="12"/>
    </row>
    <row r="49" spans="9:9" s="2" customFormat="1">
      <c r="I49" s="12"/>
    </row>
    <row r="50" spans="9:9" s="2" customFormat="1">
      <c r="I50" s="12"/>
    </row>
    <row r="51" spans="9:9" s="2" customFormat="1">
      <c r="I51" s="12"/>
    </row>
    <row r="52" spans="9:9" s="2" customFormat="1">
      <c r="I52" s="12"/>
    </row>
    <row r="53" spans="9:9" s="2" customFormat="1">
      <c r="I53" s="12"/>
    </row>
    <row r="54" spans="9:9" s="2" customFormat="1">
      <c r="I54" s="12"/>
    </row>
    <row r="55" spans="9:9" s="2" customFormat="1">
      <c r="I55" s="12"/>
    </row>
    <row r="56" spans="9:9" s="2" customFormat="1">
      <c r="I56" s="12"/>
    </row>
    <row r="57" spans="9:9" s="2" customFormat="1">
      <c r="I57" s="12"/>
    </row>
    <row r="58" spans="9:9" s="2" customFormat="1">
      <c r="I58" s="12"/>
    </row>
    <row r="59" spans="9:9" s="2" customFormat="1">
      <c r="I59" s="12"/>
    </row>
    <row r="60" spans="9:9" s="2" customFormat="1">
      <c r="I60" s="12"/>
    </row>
    <row r="61" spans="9:9" s="2" customFormat="1">
      <c r="I61" s="12"/>
    </row>
    <row r="62" spans="9:9" s="2" customFormat="1">
      <c r="I62" s="12"/>
    </row>
    <row r="63" spans="9:9" s="2" customFormat="1">
      <c r="I63" s="12"/>
    </row>
    <row r="64" spans="9:9" s="2" customFormat="1">
      <c r="I64" s="12"/>
    </row>
    <row r="65" spans="9:9" s="2" customFormat="1">
      <c r="I65" s="12"/>
    </row>
    <row r="66" spans="9:9" s="2" customFormat="1">
      <c r="I66" s="12"/>
    </row>
    <row r="67" spans="9:9" s="2" customFormat="1">
      <c r="I67" s="12"/>
    </row>
    <row r="68" spans="9:9" s="2" customFormat="1">
      <c r="I68" s="12"/>
    </row>
    <row r="69" spans="9:9" s="2" customFormat="1">
      <c r="I69" s="12"/>
    </row>
    <row r="70" spans="9:9" s="2" customFormat="1">
      <c r="I70" s="12"/>
    </row>
    <row r="71" spans="9:9" s="2" customFormat="1">
      <c r="I71" s="12"/>
    </row>
    <row r="72" spans="9:9" s="2" customFormat="1">
      <c r="I72" s="12"/>
    </row>
    <row r="73" spans="9:9" s="2" customFormat="1">
      <c r="I73" s="12"/>
    </row>
    <row r="74" spans="9:9" s="2" customFormat="1">
      <c r="I74" s="12"/>
    </row>
    <row r="75" spans="9:9" s="2" customFormat="1">
      <c r="I75" s="12"/>
    </row>
    <row r="76" spans="9:9" s="2" customFormat="1">
      <c r="I76" s="12"/>
    </row>
    <row r="77" spans="9:9" s="2" customFormat="1">
      <c r="I77" s="12"/>
    </row>
    <row r="78" spans="9:9" s="2" customFormat="1">
      <c r="I78" s="12"/>
    </row>
    <row r="79" spans="9:9" s="2" customFormat="1">
      <c r="I79" s="12"/>
    </row>
    <row r="80" spans="9:9" s="2" customFormat="1">
      <c r="I80" s="12"/>
    </row>
    <row r="81" spans="9:9" s="2" customFormat="1">
      <c r="I81" s="12"/>
    </row>
    <row r="82" spans="9:9" s="2" customFormat="1">
      <c r="I82" s="12"/>
    </row>
    <row r="83" spans="9:9" s="2" customFormat="1">
      <c r="I83" s="12"/>
    </row>
    <row r="84" spans="9:9" s="2" customFormat="1">
      <c r="I84" s="12"/>
    </row>
    <row r="85" spans="9:9" s="2" customFormat="1">
      <c r="I85" s="12"/>
    </row>
    <row r="86" spans="9:9" s="2" customFormat="1">
      <c r="I86" s="12"/>
    </row>
    <row r="87" spans="9:9" s="2" customFormat="1">
      <c r="I87" s="12"/>
    </row>
    <row r="88" spans="9:9" s="2" customFormat="1">
      <c r="I88" s="12"/>
    </row>
    <row r="89" spans="9:9" s="2" customFormat="1">
      <c r="I89" s="12"/>
    </row>
    <row r="90" spans="9:9" s="2" customFormat="1">
      <c r="I90" s="12"/>
    </row>
    <row r="91" spans="9:9" s="2" customFormat="1">
      <c r="I91" s="12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4"/>
  <sheetViews>
    <sheetView zoomScale="75" zoomScaleNormal="75" workbookViewId="0">
      <selection activeCell="I1" sqref="I1:K65536"/>
    </sheetView>
  </sheetViews>
  <sheetFormatPr defaultRowHeight="16.2"/>
  <cols>
    <col min="1" max="1" width="12.6640625" bestFit="1" customWidth="1"/>
    <col min="2" max="2" width="11.44140625" bestFit="1" customWidth="1"/>
    <col min="3" max="3" width="16.21875" customWidth="1"/>
    <col min="4" max="4" width="14.109375" bestFit="1" customWidth="1"/>
    <col min="5" max="5" width="8.6640625" bestFit="1" customWidth="1"/>
    <col min="6" max="6" width="12.6640625" bestFit="1" customWidth="1"/>
    <col min="8" max="8" width="14.33203125" style="13" customWidth="1"/>
    <col min="9" max="9" width="13" style="13" hidden="1" customWidth="1"/>
    <col min="10" max="10" width="14.6640625" hidden="1" customWidth="1"/>
    <col min="11" max="11" width="15.441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10" t="s">
        <v>511</v>
      </c>
      <c r="I1" s="10" t="s">
        <v>512</v>
      </c>
      <c r="J1" s="10" t="s">
        <v>513</v>
      </c>
      <c r="K1" s="11" t="s">
        <v>514</v>
      </c>
    </row>
    <row r="2" spans="1:11" s="2" customFormat="1">
      <c r="A2" s="4" t="s">
        <v>38</v>
      </c>
      <c r="B2" s="4" t="s">
        <v>39</v>
      </c>
      <c r="C2" s="4" t="s">
        <v>40</v>
      </c>
      <c r="D2" s="4" t="s">
        <v>15</v>
      </c>
      <c r="E2" s="5">
        <v>10</v>
      </c>
      <c r="F2" s="4" t="s">
        <v>41</v>
      </c>
      <c r="H2" s="12">
        <v>10</v>
      </c>
      <c r="I2" s="12">
        <v>5</v>
      </c>
      <c r="J2" s="2">
        <f t="shared" ref="J2:J13" si="0">E2*I2</f>
        <v>50</v>
      </c>
      <c r="K2" s="2">
        <f>J2*90</f>
        <v>4500</v>
      </c>
    </row>
    <row r="3" spans="1:11" s="2" customFormat="1">
      <c r="A3" s="4" t="s">
        <v>38</v>
      </c>
      <c r="B3" s="4" t="s">
        <v>39</v>
      </c>
      <c r="C3" s="4" t="s">
        <v>40</v>
      </c>
      <c r="D3" s="4" t="s">
        <v>10</v>
      </c>
      <c r="E3" s="5">
        <v>40</v>
      </c>
      <c r="F3" s="4" t="s">
        <v>41</v>
      </c>
      <c r="H3" s="17"/>
      <c r="I3" s="12"/>
      <c r="J3" s="2">
        <f t="shared" si="0"/>
        <v>0</v>
      </c>
      <c r="K3" s="2">
        <f t="shared" ref="K3:K14" si="1">J3*90</f>
        <v>0</v>
      </c>
    </row>
    <row r="4" spans="1:11" s="2" customFormat="1">
      <c r="A4" s="4" t="s">
        <v>42</v>
      </c>
      <c r="B4" s="4" t="s">
        <v>43</v>
      </c>
      <c r="C4" s="4" t="s">
        <v>44</v>
      </c>
      <c r="D4" s="4" t="s">
        <v>15</v>
      </c>
      <c r="E4" s="5">
        <v>500</v>
      </c>
      <c r="F4" s="4" t="s">
        <v>41</v>
      </c>
      <c r="H4" s="12">
        <v>10</v>
      </c>
      <c r="I4" s="12">
        <v>5</v>
      </c>
      <c r="J4" s="2">
        <f t="shared" si="0"/>
        <v>2500</v>
      </c>
      <c r="K4" s="2">
        <f t="shared" si="1"/>
        <v>225000</v>
      </c>
    </row>
    <row r="5" spans="1:11" s="2" customFormat="1">
      <c r="A5" s="4" t="s">
        <v>45</v>
      </c>
      <c r="B5" s="4" t="s">
        <v>46</v>
      </c>
      <c r="C5" s="4" t="s">
        <v>47</v>
      </c>
      <c r="D5" s="4" t="s">
        <v>27</v>
      </c>
      <c r="E5" s="5">
        <v>249</v>
      </c>
      <c r="F5" s="4" t="s">
        <v>41</v>
      </c>
      <c r="H5" s="17"/>
      <c r="I5" s="12"/>
      <c r="J5" s="2">
        <f t="shared" si="0"/>
        <v>0</v>
      </c>
      <c r="K5" s="2">
        <f t="shared" si="1"/>
        <v>0</v>
      </c>
    </row>
    <row r="6" spans="1:11" s="2" customFormat="1">
      <c r="A6" s="4" t="s">
        <v>52</v>
      </c>
      <c r="B6" s="4" t="s">
        <v>53</v>
      </c>
      <c r="C6" s="4" t="s">
        <v>54</v>
      </c>
      <c r="D6" s="4" t="s">
        <v>15</v>
      </c>
      <c r="E6" s="6">
        <v>1000</v>
      </c>
      <c r="F6" s="4" t="s">
        <v>41</v>
      </c>
      <c r="H6" s="12">
        <v>10</v>
      </c>
      <c r="I6" s="12">
        <v>5</v>
      </c>
      <c r="J6" s="2">
        <f t="shared" si="0"/>
        <v>5000</v>
      </c>
      <c r="K6" s="2">
        <f t="shared" si="1"/>
        <v>450000</v>
      </c>
    </row>
    <row r="7" spans="1:11" s="2" customFormat="1">
      <c r="A7" s="4" t="s">
        <v>56</v>
      </c>
      <c r="B7" s="4" t="s">
        <v>57</v>
      </c>
      <c r="C7" s="4" t="s">
        <v>58</v>
      </c>
      <c r="D7" s="4" t="s">
        <v>27</v>
      </c>
      <c r="E7" s="5">
        <v>10</v>
      </c>
      <c r="F7" s="4" t="s">
        <v>55</v>
      </c>
      <c r="H7" s="17"/>
      <c r="I7" s="12"/>
      <c r="J7" s="2">
        <f t="shared" si="0"/>
        <v>0</v>
      </c>
      <c r="K7" s="2">
        <f t="shared" si="1"/>
        <v>0</v>
      </c>
    </row>
    <row r="8" spans="1:11" s="2" customFormat="1">
      <c r="A8" s="4" t="s">
        <v>59</v>
      </c>
      <c r="B8" s="4" t="s">
        <v>60</v>
      </c>
      <c r="C8" s="4" t="s">
        <v>61</v>
      </c>
      <c r="D8" s="4" t="s">
        <v>15</v>
      </c>
      <c r="E8" s="5">
        <v>200</v>
      </c>
      <c r="F8" s="4" t="s">
        <v>55</v>
      </c>
      <c r="H8" s="12">
        <v>10</v>
      </c>
      <c r="I8" s="12">
        <v>5</v>
      </c>
      <c r="J8" s="2">
        <f t="shared" si="0"/>
        <v>1000</v>
      </c>
      <c r="K8" s="2">
        <f t="shared" si="1"/>
        <v>90000</v>
      </c>
    </row>
    <row r="9" spans="1:11" s="2" customFormat="1">
      <c r="A9" s="4" t="s">
        <v>62</v>
      </c>
      <c r="B9" s="4" t="s">
        <v>63</v>
      </c>
      <c r="C9" s="4" t="s">
        <v>64</v>
      </c>
      <c r="D9" s="4" t="s">
        <v>15</v>
      </c>
      <c r="E9" s="5">
        <v>200</v>
      </c>
      <c r="F9" s="4" t="s">
        <v>55</v>
      </c>
      <c r="H9" s="12">
        <v>10</v>
      </c>
      <c r="I9" s="12">
        <v>5</v>
      </c>
      <c r="J9" s="2">
        <f t="shared" si="0"/>
        <v>1000</v>
      </c>
      <c r="K9" s="2">
        <f t="shared" si="1"/>
        <v>90000</v>
      </c>
    </row>
    <row r="10" spans="1:11" s="2" customFormat="1">
      <c r="A10" s="4" t="s">
        <v>65</v>
      </c>
      <c r="B10" s="4" t="s">
        <v>66</v>
      </c>
      <c r="C10" s="4" t="s">
        <v>67</v>
      </c>
      <c r="D10" s="4" t="s">
        <v>15</v>
      </c>
      <c r="E10" s="5">
        <v>250</v>
      </c>
      <c r="F10" s="4" t="s">
        <v>55</v>
      </c>
      <c r="H10" s="12">
        <v>10</v>
      </c>
      <c r="I10" s="12">
        <v>5</v>
      </c>
      <c r="J10" s="2">
        <f t="shared" si="0"/>
        <v>1250</v>
      </c>
      <c r="K10" s="2">
        <f t="shared" si="1"/>
        <v>112500</v>
      </c>
    </row>
    <row r="11" spans="1:11" s="2" customFormat="1">
      <c r="A11" s="4" t="s">
        <v>45</v>
      </c>
      <c r="B11" s="4" t="s">
        <v>69</v>
      </c>
      <c r="C11" s="4" t="s">
        <v>47</v>
      </c>
      <c r="D11" s="4" t="s">
        <v>48</v>
      </c>
      <c r="E11" s="5">
        <v>31</v>
      </c>
      <c r="F11" s="4" t="s">
        <v>68</v>
      </c>
      <c r="H11" s="17"/>
      <c r="I11" s="12"/>
      <c r="J11" s="2">
        <f t="shared" si="0"/>
        <v>0</v>
      </c>
      <c r="K11" s="2">
        <f t="shared" si="1"/>
        <v>0</v>
      </c>
    </row>
    <row r="12" spans="1:11" s="2" customFormat="1">
      <c r="A12" s="4" t="s">
        <v>70</v>
      </c>
      <c r="B12" s="4" t="s">
        <v>71</v>
      </c>
      <c r="C12" s="4" t="s">
        <v>72</v>
      </c>
      <c r="D12" s="4" t="s">
        <v>15</v>
      </c>
      <c r="E12" s="6">
        <v>1000</v>
      </c>
      <c r="F12" s="4" t="s">
        <v>68</v>
      </c>
      <c r="H12" s="12">
        <v>10</v>
      </c>
      <c r="I12" s="12">
        <v>5</v>
      </c>
      <c r="J12" s="2">
        <f t="shared" si="0"/>
        <v>5000</v>
      </c>
      <c r="K12" s="2">
        <f t="shared" si="1"/>
        <v>450000</v>
      </c>
    </row>
    <row r="13" spans="1:11" s="2" customFormat="1">
      <c r="A13" s="4" t="s">
        <v>49</v>
      </c>
      <c r="B13" s="4" t="s">
        <v>50</v>
      </c>
      <c r="C13" s="4" t="s">
        <v>51</v>
      </c>
      <c r="D13" s="4" t="s">
        <v>15</v>
      </c>
      <c r="E13" s="5">
        <v>200</v>
      </c>
      <c r="F13" s="4" t="s">
        <v>41</v>
      </c>
      <c r="H13" s="12">
        <v>10</v>
      </c>
      <c r="I13" s="12">
        <v>5</v>
      </c>
      <c r="J13" s="2">
        <f t="shared" si="0"/>
        <v>1000</v>
      </c>
      <c r="K13" s="2">
        <f t="shared" si="1"/>
        <v>90000</v>
      </c>
    </row>
    <row r="14" spans="1:11">
      <c r="E14" s="8">
        <f>SUM(E2:E13)</f>
        <v>3690</v>
      </c>
      <c r="J14" s="14">
        <f>SUM(J2:J13)</f>
        <v>16800</v>
      </c>
      <c r="K14" s="15">
        <f t="shared" si="1"/>
        <v>1512000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88"/>
  <sheetViews>
    <sheetView zoomScale="75" zoomScaleNormal="75" workbookViewId="0">
      <selection activeCell="I1" sqref="I1:K65536"/>
    </sheetView>
  </sheetViews>
  <sheetFormatPr defaultRowHeight="16.2"/>
  <cols>
    <col min="1" max="1" width="12.6640625" bestFit="1" customWidth="1"/>
    <col min="2" max="2" width="11.44140625" bestFit="1" customWidth="1"/>
    <col min="3" max="3" width="14.88671875" customWidth="1"/>
    <col min="4" max="4" width="13.6640625" bestFit="1" customWidth="1"/>
    <col min="5" max="5" width="8.6640625" bestFit="1" customWidth="1"/>
    <col min="6" max="6" width="12.6640625" bestFit="1" customWidth="1"/>
    <col min="8" max="8" width="13.88671875" customWidth="1"/>
    <col min="9" max="9" width="12" hidden="1" customWidth="1"/>
    <col min="10" max="10" width="13" hidden="1" customWidth="1"/>
    <col min="11" max="11" width="14.332031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10" t="s">
        <v>511</v>
      </c>
      <c r="I1" s="10" t="s">
        <v>512</v>
      </c>
      <c r="J1" s="10" t="s">
        <v>513</v>
      </c>
      <c r="K1" s="11" t="s">
        <v>514</v>
      </c>
    </row>
    <row r="2" spans="1:11" s="2" customFormat="1">
      <c r="A2" s="4" t="s">
        <v>74</v>
      </c>
      <c r="B2" s="4" t="s">
        <v>75</v>
      </c>
      <c r="C2" s="4" t="s">
        <v>76</v>
      </c>
      <c r="D2" s="4" t="s">
        <v>77</v>
      </c>
      <c r="E2" s="5">
        <v>50</v>
      </c>
      <c r="F2" s="4" t="s">
        <v>73</v>
      </c>
      <c r="H2" s="17"/>
      <c r="I2" s="12"/>
      <c r="J2" s="2">
        <f>E2*I2</f>
        <v>0</v>
      </c>
      <c r="K2" s="2">
        <f t="shared" ref="K2:K7" si="0">J2*90</f>
        <v>0</v>
      </c>
    </row>
    <row r="3" spans="1:11" s="2" customFormat="1">
      <c r="A3" s="4" t="s">
        <v>74</v>
      </c>
      <c r="B3" s="4" t="s">
        <v>75</v>
      </c>
      <c r="C3" s="4" t="s">
        <v>76</v>
      </c>
      <c r="D3" s="4" t="s">
        <v>78</v>
      </c>
      <c r="E3" s="5">
        <v>50</v>
      </c>
      <c r="F3" s="4" t="s">
        <v>73</v>
      </c>
      <c r="H3" s="16"/>
      <c r="J3" s="2">
        <f>E3*I3</f>
        <v>0</v>
      </c>
      <c r="K3" s="2">
        <f t="shared" si="0"/>
        <v>0</v>
      </c>
    </row>
    <row r="4" spans="1:11" s="2" customFormat="1">
      <c r="A4" s="4" t="s">
        <v>80</v>
      </c>
      <c r="B4" s="4" t="s">
        <v>81</v>
      </c>
      <c r="C4" s="4" t="s">
        <v>82</v>
      </c>
      <c r="D4" s="4" t="s">
        <v>15</v>
      </c>
      <c r="E4" s="5">
        <v>500</v>
      </c>
      <c r="F4" s="4" t="s">
        <v>79</v>
      </c>
      <c r="H4" s="12">
        <v>10</v>
      </c>
      <c r="I4" s="12">
        <v>5</v>
      </c>
      <c r="J4" s="2">
        <f>E4*I4</f>
        <v>2500</v>
      </c>
      <c r="K4" s="2">
        <f t="shared" si="0"/>
        <v>225000</v>
      </c>
    </row>
    <row r="5" spans="1:11" s="2" customFormat="1">
      <c r="A5" s="4" t="s">
        <v>84</v>
      </c>
      <c r="B5" s="4" t="s">
        <v>85</v>
      </c>
      <c r="C5" s="4" t="s">
        <v>86</v>
      </c>
      <c r="D5" s="4" t="s">
        <v>15</v>
      </c>
      <c r="E5" s="6">
        <v>1500</v>
      </c>
      <c r="F5" s="4" t="s">
        <v>83</v>
      </c>
      <c r="H5" s="12">
        <v>10</v>
      </c>
      <c r="I5" s="12">
        <v>5</v>
      </c>
      <c r="J5" s="2">
        <f>E5*I5</f>
        <v>7500</v>
      </c>
      <c r="K5" s="2">
        <f t="shared" si="0"/>
        <v>675000</v>
      </c>
    </row>
    <row r="6" spans="1:11" s="2" customFormat="1">
      <c r="A6" s="4" t="s">
        <v>88</v>
      </c>
      <c r="B6" s="4" t="s">
        <v>89</v>
      </c>
      <c r="C6" s="4" t="s">
        <v>90</v>
      </c>
      <c r="D6" s="4" t="s">
        <v>15</v>
      </c>
      <c r="E6" s="5">
        <v>30</v>
      </c>
      <c r="F6" s="4" t="s">
        <v>87</v>
      </c>
      <c r="H6" s="12">
        <v>10</v>
      </c>
      <c r="I6" s="12">
        <v>5</v>
      </c>
      <c r="J6" s="2">
        <f>E6*I6</f>
        <v>150</v>
      </c>
      <c r="K6" s="2">
        <f t="shared" si="0"/>
        <v>13500</v>
      </c>
    </row>
    <row r="7" spans="1:11" s="2" customFormat="1">
      <c r="E7" s="7">
        <f>SUM(E2:E6)</f>
        <v>2130</v>
      </c>
      <c r="J7" s="14">
        <f>SUM(J2:J6)</f>
        <v>10150</v>
      </c>
      <c r="K7" s="15">
        <f t="shared" si="0"/>
        <v>913500</v>
      </c>
    </row>
    <row r="8" spans="1:11" s="2" customFormat="1"/>
    <row r="9" spans="1:11" s="2" customFormat="1"/>
    <row r="10" spans="1:11" s="2" customFormat="1"/>
    <row r="11" spans="1:11" s="2" customFormat="1"/>
    <row r="12" spans="1:11" s="2" customFormat="1"/>
    <row r="13" spans="1:11" s="2" customFormat="1"/>
    <row r="14" spans="1:11" s="2" customFormat="1"/>
    <row r="15" spans="1:11" s="2" customFormat="1"/>
    <row r="16" spans="1:11" s="2" customFormat="1"/>
    <row r="17" s="2" customFormat="1"/>
    <row r="18" s="2" customFormat="1"/>
    <row r="19" s="2" customFormat="1"/>
    <row r="20" s="2" customFormat="1"/>
    <row r="21" s="2" customFormat="1"/>
    <row r="22" s="2" customFormat="1"/>
    <row r="23" s="2" customFormat="1"/>
    <row r="24" s="2" customFormat="1"/>
    <row r="25" s="2" customFormat="1"/>
    <row r="26" s="2" customFormat="1"/>
    <row r="27" s="2" customFormat="1"/>
    <row r="28" s="2" customFormat="1"/>
    <row r="29" s="2" customFormat="1"/>
    <row r="30" s="2" customFormat="1"/>
    <row r="31" s="2" customFormat="1"/>
    <row r="32" s="2" customFormat="1"/>
    <row r="33" s="2" customFormat="1"/>
    <row r="34" s="2" customFormat="1"/>
    <row r="35" s="2" customFormat="1"/>
    <row r="36" s="2" customFormat="1"/>
    <row r="37" s="2" customFormat="1"/>
    <row r="38" s="2" customFormat="1"/>
    <row r="39" s="2" customFormat="1"/>
    <row r="40" s="2" customFormat="1"/>
    <row r="41" s="2" customFormat="1"/>
    <row r="42" s="2" customFormat="1"/>
    <row r="43" s="2" customFormat="1"/>
    <row r="44" s="2" customFormat="1"/>
    <row r="45" s="2" customFormat="1"/>
    <row r="46" s="2" customFormat="1"/>
    <row r="47" s="2" customFormat="1"/>
    <row r="48" s="2" customFormat="1"/>
    <row r="49" s="2" customFormat="1"/>
    <row r="50" s="2" customFormat="1"/>
    <row r="51" s="2" customFormat="1"/>
    <row r="52" s="2" customFormat="1"/>
    <row r="53" s="2" customFormat="1"/>
    <row r="54" s="2" customFormat="1"/>
    <row r="55" s="2" customFormat="1"/>
    <row r="56" s="2" customFormat="1"/>
    <row r="57" s="2" customFormat="1"/>
    <row r="58" s="2" customFormat="1"/>
    <row r="59" s="2" customFormat="1"/>
    <row r="60" s="2" customFormat="1"/>
    <row r="61" s="2" customFormat="1"/>
    <row r="62" s="2" customFormat="1"/>
    <row r="63" s="2" customFormat="1"/>
    <row r="64" s="2" customFormat="1"/>
    <row r="65" s="2" customFormat="1"/>
    <row r="66" s="2" customFormat="1"/>
    <row r="67" s="2" customFormat="1"/>
    <row r="68" s="2" customFormat="1"/>
    <row r="69" s="2" customFormat="1"/>
    <row r="70" s="2" customFormat="1"/>
    <row r="71" s="2" customFormat="1"/>
    <row r="72" s="2" customFormat="1"/>
    <row r="73" s="2" customFormat="1"/>
    <row r="74" s="2" customFormat="1"/>
    <row r="75" s="2" customFormat="1"/>
    <row r="76" s="2" customFormat="1"/>
    <row r="77" s="2" customFormat="1"/>
    <row r="78" s="2" customFormat="1"/>
    <row r="79" s="2" customFormat="1"/>
    <row r="80" s="2" customFormat="1"/>
    <row r="81" s="2" customFormat="1"/>
    <row r="82" s="2" customFormat="1"/>
    <row r="83" s="2" customFormat="1"/>
    <row r="84" s="2" customFormat="1"/>
    <row r="85" s="2" customFormat="1"/>
    <row r="86" s="2" customFormat="1"/>
    <row r="87" s="2" customFormat="1"/>
    <row r="88" s="2" customFormat="1"/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68"/>
  <sheetViews>
    <sheetView zoomScale="75" zoomScaleNormal="75" workbookViewId="0">
      <selection activeCell="I1" sqref="I1:K65536"/>
    </sheetView>
  </sheetViews>
  <sheetFormatPr defaultRowHeight="16.2"/>
  <cols>
    <col min="1" max="2" width="11.44140625" bestFit="1" customWidth="1"/>
    <col min="3" max="3" width="18.6640625" bestFit="1" customWidth="1"/>
    <col min="4" max="4" width="14.109375" bestFit="1" customWidth="1"/>
    <col min="5" max="5" width="11.44140625" customWidth="1"/>
    <col min="6" max="6" width="11" bestFit="1" customWidth="1"/>
    <col min="8" max="8" width="13.88671875" customWidth="1"/>
    <col min="9" max="9" width="12.6640625" hidden="1" customWidth="1"/>
    <col min="10" max="10" width="15.109375" hidden="1" customWidth="1"/>
    <col min="11" max="11" width="14.441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10" t="s">
        <v>511</v>
      </c>
      <c r="I1" s="10" t="s">
        <v>512</v>
      </c>
      <c r="J1" s="10" t="s">
        <v>513</v>
      </c>
      <c r="K1" s="11" t="s">
        <v>514</v>
      </c>
    </row>
    <row r="2" spans="1:11" s="2" customFormat="1">
      <c r="A2" s="4" t="s">
        <v>92</v>
      </c>
      <c r="B2" s="4" t="s">
        <v>93</v>
      </c>
      <c r="C2" s="4" t="s">
        <v>94</v>
      </c>
      <c r="D2" s="4" t="s">
        <v>15</v>
      </c>
      <c r="E2" s="5">
        <v>500</v>
      </c>
      <c r="F2" s="4" t="s">
        <v>91</v>
      </c>
      <c r="H2" s="12">
        <v>10</v>
      </c>
      <c r="I2" s="12">
        <v>5</v>
      </c>
      <c r="J2" s="2">
        <f>E2*I2</f>
        <v>2500</v>
      </c>
      <c r="K2" s="2">
        <f>J2*90</f>
        <v>225000</v>
      </c>
    </row>
    <row r="3" spans="1:11" s="2" customFormat="1">
      <c r="A3" s="4" t="s">
        <v>96</v>
      </c>
      <c r="B3" s="4" t="s">
        <v>97</v>
      </c>
      <c r="C3" s="4" t="s">
        <v>98</v>
      </c>
      <c r="D3" s="4" t="s">
        <v>15</v>
      </c>
      <c r="E3" s="5">
        <v>20</v>
      </c>
      <c r="F3" s="4" t="s">
        <v>95</v>
      </c>
      <c r="H3" s="12">
        <v>10</v>
      </c>
      <c r="I3" s="12">
        <v>5</v>
      </c>
      <c r="J3" s="2">
        <f>E3*I3</f>
        <v>100</v>
      </c>
      <c r="K3" s="2">
        <f>J3*90</f>
        <v>9000</v>
      </c>
    </row>
    <row r="4" spans="1:11" s="2" customFormat="1">
      <c r="A4" s="4" t="s">
        <v>99</v>
      </c>
      <c r="B4" s="4" t="s">
        <v>100</v>
      </c>
      <c r="C4" s="4" t="s">
        <v>101</v>
      </c>
      <c r="D4" s="4" t="s">
        <v>15</v>
      </c>
      <c r="E4" s="6">
        <v>1000</v>
      </c>
      <c r="F4" s="4" t="s">
        <v>95</v>
      </c>
      <c r="H4" s="12">
        <v>10</v>
      </c>
      <c r="I4" s="12">
        <v>5</v>
      </c>
      <c r="J4" s="2">
        <f>E4*I4</f>
        <v>5000</v>
      </c>
      <c r="K4" s="2">
        <f>J4*90</f>
        <v>450000</v>
      </c>
    </row>
    <row r="5" spans="1:11" s="2" customFormat="1">
      <c r="A5" s="4" t="s">
        <v>103</v>
      </c>
      <c r="B5" s="4" t="s">
        <v>104</v>
      </c>
      <c r="C5" s="4" t="s">
        <v>105</v>
      </c>
      <c r="D5" s="4" t="s">
        <v>15</v>
      </c>
      <c r="E5" s="5">
        <v>50</v>
      </c>
      <c r="F5" s="4" t="s">
        <v>102</v>
      </c>
      <c r="H5" s="12">
        <v>10</v>
      </c>
      <c r="I5" s="12">
        <v>5</v>
      </c>
      <c r="J5" s="2">
        <f>E5*I5</f>
        <v>250</v>
      </c>
      <c r="K5" s="2">
        <f>J5*90</f>
        <v>22500</v>
      </c>
    </row>
    <row r="6" spans="1:11" s="2" customFormat="1">
      <c r="E6" s="7">
        <f>SUM(E2:E5)</f>
        <v>1570</v>
      </c>
      <c r="H6" s="12"/>
      <c r="I6" s="12"/>
      <c r="J6" s="14">
        <f>SUM(J2:J5)</f>
        <v>7850</v>
      </c>
      <c r="K6" s="15">
        <f>J6*90</f>
        <v>706500</v>
      </c>
    </row>
    <row r="7" spans="1:11" s="2" customFormat="1"/>
    <row r="8" spans="1:11" s="2" customFormat="1"/>
    <row r="9" spans="1:11" s="2" customFormat="1"/>
    <row r="10" spans="1:11" s="2" customFormat="1"/>
    <row r="11" spans="1:11" s="2" customFormat="1"/>
    <row r="12" spans="1:11" s="2" customFormat="1"/>
    <row r="13" spans="1:11" s="2" customFormat="1"/>
    <row r="14" spans="1:11" s="2" customFormat="1"/>
    <row r="15" spans="1:11" s="2" customFormat="1"/>
    <row r="16" spans="1:11" s="2" customFormat="1"/>
    <row r="17" s="2" customFormat="1"/>
    <row r="18" s="2" customFormat="1"/>
    <row r="19" s="2" customFormat="1"/>
    <row r="20" s="2" customFormat="1"/>
    <row r="21" s="2" customFormat="1"/>
    <row r="22" s="2" customFormat="1"/>
    <row r="23" s="2" customFormat="1"/>
    <row r="24" s="2" customFormat="1"/>
    <row r="25" s="2" customFormat="1"/>
    <row r="26" s="2" customFormat="1"/>
    <row r="27" s="2" customFormat="1"/>
    <row r="28" s="2" customFormat="1"/>
    <row r="29" s="2" customFormat="1"/>
    <row r="30" s="2" customFormat="1"/>
    <row r="31" s="2" customFormat="1"/>
    <row r="32" s="2" customFormat="1"/>
    <row r="33" s="2" customFormat="1"/>
    <row r="34" s="2" customFormat="1"/>
    <row r="35" s="2" customFormat="1"/>
    <row r="36" s="2" customFormat="1"/>
    <row r="37" s="2" customFormat="1"/>
    <row r="38" s="2" customFormat="1"/>
    <row r="39" s="2" customFormat="1"/>
    <row r="40" s="2" customFormat="1"/>
    <row r="41" s="2" customFormat="1"/>
    <row r="42" s="2" customFormat="1"/>
    <row r="43" s="2" customFormat="1"/>
    <row r="44" s="2" customFormat="1"/>
    <row r="45" s="2" customFormat="1"/>
    <row r="46" s="2" customFormat="1"/>
    <row r="47" s="2" customFormat="1"/>
    <row r="48" s="2" customFormat="1"/>
    <row r="49" s="2" customFormat="1"/>
    <row r="50" s="2" customFormat="1"/>
    <row r="51" s="2" customFormat="1"/>
    <row r="52" s="2" customFormat="1"/>
    <row r="53" s="2" customFormat="1"/>
    <row r="54" s="2" customFormat="1"/>
    <row r="55" s="2" customFormat="1"/>
    <row r="56" s="2" customFormat="1"/>
    <row r="57" s="2" customFormat="1"/>
    <row r="58" s="2" customFormat="1"/>
    <row r="59" s="2" customFormat="1"/>
    <row r="60" s="2" customFormat="1"/>
    <row r="61" s="2" customFormat="1"/>
    <row r="62" s="2" customFormat="1"/>
    <row r="63" s="2" customFormat="1"/>
    <row r="64" s="2" customFormat="1"/>
    <row r="65" s="2" customFormat="1"/>
    <row r="66" s="2" customFormat="1"/>
    <row r="67" s="2" customFormat="1"/>
    <row r="68" s="2" customFormat="1"/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55"/>
  <sheetViews>
    <sheetView zoomScale="75" zoomScaleNormal="75" workbookViewId="0">
      <selection activeCell="I1" sqref="I1:K65536"/>
    </sheetView>
  </sheetViews>
  <sheetFormatPr defaultRowHeight="16.2"/>
  <cols>
    <col min="1" max="1" width="12.6640625" bestFit="1" customWidth="1"/>
    <col min="2" max="2" width="11.44140625" bestFit="1" customWidth="1"/>
    <col min="3" max="3" width="12" customWidth="1"/>
    <col min="4" max="4" width="13.6640625" bestFit="1" customWidth="1"/>
    <col min="5" max="5" width="12.21875" customWidth="1"/>
    <col min="6" max="6" width="15.33203125" customWidth="1"/>
    <col min="8" max="8" width="14.33203125" customWidth="1"/>
    <col min="9" max="9" width="13.88671875" hidden="1" customWidth="1"/>
    <col min="10" max="10" width="13.6640625" hidden="1" customWidth="1"/>
    <col min="11" max="11" width="15.441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10" t="s">
        <v>511</v>
      </c>
      <c r="I1" s="10" t="s">
        <v>512</v>
      </c>
      <c r="J1" s="10" t="s">
        <v>513</v>
      </c>
      <c r="K1" s="11" t="s">
        <v>514</v>
      </c>
    </row>
    <row r="2" spans="1:11" s="2" customFormat="1">
      <c r="A2" s="4" t="s">
        <v>107</v>
      </c>
      <c r="B2" s="4" t="s">
        <v>108</v>
      </c>
      <c r="C2" s="4" t="s">
        <v>109</v>
      </c>
      <c r="D2" s="4" t="s">
        <v>15</v>
      </c>
      <c r="E2" s="5">
        <v>500</v>
      </c>
      <c r="F2" s="4" t="s">
        <v>106</v>
      </c>
      <c r="H2" s="12">
        <v>10</v>
      </c>
      <c r="I2" s="12">
        <v>5</v>
      </c>
      <c r="J2" s="2">
        <f>E2*I2</f>
        <v>2500</v>
      </c>
      <c r="K2" s="2">
        <f t="shared" ref="K2:K7" si="0">J2*90</f>
        <v>225000</v>
      </c>
    </row>
    <row r="3" spans="1:11" s="2" customFormat="1">
      <c r="A3" s="4" t="s">
        <v>111</v>
      </c>
      <c r="B3" s="4" t="s">
        <v>112</v>
      </c>
      <c r="C3" s="4" t="s">
        <v>113</v>
      </c>
      <c r="D3" s="4" t="s">
        <v>15</v>
      </c>
      <c r="E3" s="6">
        <v>1000</v>
      </c>
      <c r="F3" s="4" t="s">
        <v>110</v>
      </c>
      <c r="H3" s="12">
        <v>10</v>
      </c>
      <c r="I3" s="12">
        <v>5</v>
      </c>
      <c r="J3" s="2">
        <f>E3*I3</f>
        <v>5000</v>
      </c>
      <c r="K3" s="2">
        <f t="shared" si="0"/>
        <v>450000</v>
      </c>
    </row>
    <row r="4" spans="1:11" s="2" customFormat="1">
      <c r="A4" s="4" t="s">
        <v>114</v>
      </c>
      <c r="B4" s="4" t="s">
        <v>115</v>
      </c>
      <c r="C4" s="4" t="s">
        <v>116</v>
      </c>
      <c r="D4" s="4" t="s">
        <v>15</v>
      </c>
      <c r="E4" s="5">
        <v>20</v>
      </c>
      <c r="F4" s="4" t="s">
        <v>110</v>
      </c>
      <c r="H4" s="12">
        <v>10</v>
      </c>
      <c r="I4" s="12">
        <v>5</v>
      </c>
      <c r="J4" s="2">
        <f>E4*I4</f>
        <v>100</v>
      </c>
      <c r="K4" s="2">
        <f t="shared" si="0"/>
        <v>9000</v>
      </c>
    </row>
    <row r="5" spans="1:11" s="2" customFormat="1">
      <c r="A5" s="4" t="s">
        <v>117</v>
      </c>
      <c r="B5" s="4" t="s">
        <v>118</v>
      </c>
      <c r="C5" s="4" t="s">
        <v>119</v>
      </c>
      <c r="D5" s="4" t="s">
        <v>120</v>
      </c>
      <c r="E5" s="6">
        <v>3000</v>
      </c>
      <c r="F5" s="4" t="s">
        <v>110</v>
      </c>
      <c r="H5" s="12">
        <v>2</v>
      </c>
      <c r="I5" s="12">
        <v>0</v>
      </c>
      <c r="J5" s="2">
        <f>E5*I5</f>
        <v>0</v>
      </c>
      <c r="K5" s="2">
        <f t="shared" si="0"/>
        <v>0</v>
      </c>
    </row>
    <row r="6" spans="1:11" s="2" customFormat="1">
      <c r="A6" s="4" t="s">
        <v>121</v>
      </c>
      <c r="B6" s="4" t="s">
        <v>122</v>
      </c>
      <c r="C6" s="4" t="s">
        <v>123</v>
      </c>
      <c r="D6" s="4" t="s">
        <v>124</v>
      </c>
      <c r="E6" s="5">
        <v>100</v>
      </c>
      <c r="F6" s="4" t="s">
        <v>125</v>
      </c>
      <c r="H6" s="17"/>
      <c r="J6" s="2">
        <f>E6*I6</f>
        <v>0</v>
      </c>
      <c r="K6" s="2">
        <f t="shared" si="0"/>
        <v>0</v>
      </c>
    </row>
    <row r="7" spans="1:11" s="2" customFormat="1">
      <c r="E7" s="7">
        <f>SUM(E2:E6)</f>
        <v>4620</v>
      </c>
      <c r="J7" s="14">
        <f>SUM(J2:J6)</f>
        <v>7600</v>
      </c>
      <c r="K7" s="15">
        <f t="shared" si="0"/>
        <v>684000</v>
      </c>
    </row>
    <row r="8" spans="1:11" s="2" customFormat="1"/>
    <row r="9" spans="1:11" s="2" customFormat="1"/>
    <row r="10" spans="1:11" s="2" customFormat="1"/>
    <row r="11" spans="1:11" s="2" customFormat="1"/>
    <row r="12" spans="1:11" s="2" customFormat="1"/>
    <row r="13" spans="1:11" s="2" customFormat="1"/>
    <row r="14" spans="1:11" s="2" customFormat="1"/>
    <row r="15" spans="1:11" s="2" customFormat="1"/>
    <row r="16" spans="1:11" s="2" customFormat="1"/>
    <row r="17" s="2" customFormat="1"/>
    <row r="18" s="2" customFormat="1"/>
    <row r="19" s="2" customFormat="1"/>
    <row r="20" s="2" customFormat="1"/>
    <row r="21" s="2" customFormat="1"/>
    <row r="22" s="2" customFormat="1"/>
    <row r="23" s="2" customFormat="1"/>
    <row r="24" s="2" customFormat="1"/>
    <row r="25" s="2" customFormat="1"/>
    <row r="26" s="2" customFormat="1"/>
    <row r="27" s="2" customFormat="1"/>
    <row r="28" s="2" customFormat="1"/>
    <row r="29" s="2" customFormat="1"/>
    <row r="30" s="2" customFormat="1"/>
    <row r="31" s="2" customFormat="1"/>
    <row r="32" s="2" customFormat="1"/>
    <row r="33" s="2" customFormat="1"/>
    <row r="34" s="2" customFormat="1"/>
    <row r="35" s="2" customFormat="1"/>
    <row r="36" s="2" customFormat="1"/>
    <row r="37" s="2" customFormat="1"/>
    <row r="38" s="2" customFormat="1"/>
    <row r="39" s="2" customFormat="1"/>
    <row r="40" s="2" customFormat="1"/>
    <row r="41" s="2" customFormat="1"/>
    <row r="42" s="2" customFormat="1"/>
    <row r="43" s="2" customFormat="1"/>
    <row r="44" s="2" customFormat="1"/>
    <row r="45" s="2" customFormat="1"/>
    <row r="46" s="2" customFormat="1"/>
    <row r="47" s="2" customFormat="1"/>
    <row r="48" s="2" customFormat="1"/>
    <row r="49" s="2" customFormat="1"/>
    <row r="50" s="2" customFormat="1"/>
    <row r="51" s="2" customFormat="1"/>
    <row r="52" s="2" customFormat="1"/>
    <row r="53" s="2" customFormat="1"/>
    <row r="54" s="2" customFormat="1"/>
    <row r="55" s="2" customFormat="1"/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K97"/>
  <sheetViews>
    <sheetView zoomScale="75" zoomScaleNormal="75" workbookViewId="0">
      <selection activeCell="I1" sqref="I1:K65536"/>
    </sheetView>
  </sheetViews>
  <sheetFormatPr defaultRowHeight="16.2"/>
  <cols>
    <col min="1" max="2" width="11.44140625" bestFit="1" customWidth="1"/>
    <col min="3" max="3" width="11" customWidth="1"/>
    <col min="4" max="4" width="14.109375" bestFit="1" customWidth="1"/>
    <col min="5" max="5" width="6.44140625" bestFit="1" customWidth="1"/>
    <col min="6" max="6" width="11" bestFit="1" customWidth="1"/>
    <col min="8" max="8" width="13.6640625" customWidth="1"/>
    <col min="9" max="11" width="13.66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10" t="s">
        <v>511</v>
      </c>
      <c r="I1" s="10" t="s">
        <v>512</v>
      </c>
      <c r="J1" s="10" t="s">
        <v>513</v>
      </c>
      <c r="K1" s="11" t="s">
        <v>514</v>
      </c>
    </row>
    <row r="2" spans="1:11" s="2" customFormat="1">
      <c r="A2" s="4" t="s">
        <v>127</v>
      </c>
      <c r="B2" s="4" t="s">
        <v>128</v>
      </c>
      <c r="C2" s="4" t="s">
        <v>129</v>
      </c>
      <c r="D2" s="4" t="s">
        <v>130</v>
      </c>
      <c r="E2" s="6">
        <v>1000</v>
      </c>
      <c r="F2" s="4" t="s">
        <v>126</v>
      </c>
      <c r="H2" s="17"/>
      <c r="I2" s="12"/>
      <c r="J2" s="2">
        <f t="shared" ref="J2:J13" si="0">E2*I2</f>
        <v>0</v>
      </c>
      <c r="K2" s="2">
        <f>J2*90</f>
        <v>0</v>
      </c>
    </row>
    <row r="3" spans="1:11" s="2" customFormat="1">
      <c r="A3" s="4" t="s">
        <v>150</v>
      </c>
      <c r="B3" s="4" t="s">
        <v>151</v>
      </c>
      <c r="C3" s="4" t="s">
        <v>152</v>
      </c>
      <c r="D3" s="4" t="s">
        <v>146</v>
      </c>
      <c r="E3" s="5">
        <v>76</v>
      </c>
      <c r="F3" s="4" t="s">
        <v>142</v>
      </c>
      <c r="H3" s="12">
        <v>2</v>
      </c>
      <c r="I3" s="12">
        <v>0</v>
      </c>
      <c r="J3" s="2">
        <f t="shared" si="0"/>
        <v>0</v>
      </c>
      <c r="K3" s="2">
        <f t="shared" ref="K3:K14" si="1">J3*90</f>
        <v>0</v>
      </c>
    </row>
    <row r="4" spans="1:11" s="2" customFormat="1">
      <c r="A4" s="4" t="s">
        <v>153</v>
      </c>
      <c r="B4" s="4" t="s">
        <v>154</v>
      </c>
      <c r="C4" s="4" t="s">
        <v>155</v>
      </c>
      <c r="D4" s="4" t="s">
        <v>146</v>
      </c>
      <c r="E4" s="5">
        <v>100</v>
      </c>
      <c r="F4" s="4" t="s">
        <v>142</v>
      </c>
      <c r="H4" s="12">
        <v>2</v>
      </c>
      <c r="I4" s="12">
        <v>0</v>
      </c>
      <c r="J4" s="2">
        <f t="shared" si="0"/>
        <v>0</v>
      </c>
      <c r="K4" s="2">
        <f t="shared" si="1"/>
        <v>0</v>
      </c>
    </row>
    <row r="5" spans="1:11" s="2" customFormat="1">
      <c r="A5" s="4" t="s">
        <v>143</v>
      </c>
      <c r="B5" s="4" t="s">
        <v>144</v>
      </c>
      <c r="C5" s="4" t="s">
        <v>145</v>
      </c>
      <c r="D5" s="4" t="s">
        <v>146</v>
      </c>
      <c r="E5" s="5">
        <v>120</v>
      </c>
      <c r="F5" s="4" t="s">
        <v>142</v>
      </c>
      <c r="H5" s="12">
        <v>2</v>
      </c>
      <c r="I5" s="12">
        <v>0</v>
      </c>
      <c r="J5" s="2">
        <f t="shared" si="0"/>
        <v>0</v>
      </c>
      <c r="K5" s="2">
        <f t="shared" si="1"/>
        <v>0</v>
      </c>
    </row>
    <row r="6" spans="1:11" s="2" customFormat="1">
      <c r="A6" s="4" t="s">
        <v>156</v>
      </c>
      <c r="B6" s="4" t="s">
        <v>157</v>
      </c>
      <c r="C6" s="4" t="s">
        <v>158</v>
      </c>
      <c r="D6" s="4" t="s">
        <v>146</v>
      </c>
      <c r="E6" s="5">
        <v>128</v>
      </c>
      <c r="F6" s="4" t="s">
        <v>142</v>
      </c>
      <c r="H6" s="12">
        <v>2</v>
      </c>
      <c r="I6" s="12">
        <v>0</v>
      </c>
      <c r="J6" s="2">
        <f t="shared" si="0"/>
        <v>0</v>
      </c>
      <c r="K6" s="2">
        <f t="shared" si="1"/>
        <v>0</v>
      </c>
    </row>
    <row r="7" spans="1:11" s="2" customFormat="1">
      <c r="A7" s="4" t="s">
        <v>159</v>
      </c>
      <c r="B7" s="4" t="s">
        <v>160</v>
      </c>
      <c r="C7" s="4" t="s">
        <v>161</v>
      </c>
      <c r="D7" s="4" t="s">
        <v>146</v>
      </c>
      <c r="E7" s="5">
        <v>128</v>
      </c>
      <c r="F7" s="4" t="s">
        <v>162</v>
      </c>
      <c r="H7" s="12">
        <v>2</v>
      </c>
      <c r="I7" s="12">
        <v>0</v>
      </c>
      <c r="J7" s="2">
        <f t="shared" si="0"/>
        <v>0</v>
      </c>
      <c r="K7" s="2">
        <f t="shared" si="1"/>
        <v>0</v>
      </c>
    </row>
    <row r="8" spans="1:11" s="2" customFormat="1">
      <c r="A8" s="4" t="s">
        <v>163</v>
      </c>
      <c r="B8" s="4" t="s">
        <v>164</v>
      </c>
      <c r="C8" s="4" t="s">
        <v>165</v>
      </c>
      <c r="D8" s="4" t="s">
        <v>146</v>
      </c>
      <c r="E8" s="5">
        <v>128</v>
      </c>
      <c r="F8" s="4" t="s">
        <v>162</v>
      </c>
      <c r="H8" s="12">
        <v>2</v>
      </c>
      <c r="I8" s="12">
        <v>0</v>
      </c>
      <c r="J8" s="2">
        <f t="shared" si="0"/>
        <v>0</v>
      </c>
      <c r="K8" s="2">
        <f t="shared" si="1"/>
        <v>0</v>
      </c>
    </row>
    <row r="9" spans="1:11" s="2" customFormat="1">
      <c r="A9" s="4" t="s">
        <v>139</v>
      </c>
      <c r="B9" s="4" t="s">
        <v>140</v>
      </c>
      <c r="C9" s="4" t="s">
        <v>141</v>
      </c>
      <c r="D9" s="4" t="s">
        <v>15</v>
      </c>
      <c r="E9" s="5">
        <v>500</v>
      </c>
      <c r="F9" s="4" t="s">
        <v>138</v>
      </c>
      <c r="H9" s="12">
        <v>10</v>
      </c>
      <c r="I9" s="12">
        <v>5</v>
      </c>
      <c r="J9" s="2">
        <f t="shared" si="0"/>
        <v>2500</v>
      </c>
      <c r="K9" s="2">
        <f t="shared" si="1"/>
        <v>225000</v>
      </c>
    </row>
    <row r="10" spans="1:11" s="2" customFormat="1">
      <c r="A10" s="4" t="s">
        <v>147</v>
      </c>
      <c r="B10" s="4" t="s">
        <v>148</v>
      </c>
      <c r="C10" s="4" t="s">
        <v>149</v>
      </c>
      <c r="D10" s="4" t="s">
        <v>146</v>
      </c>
      <c r="E10" s="5">
        <v>300</v>
      </c>
      <c r="F10" s="4" t="s">
        <v>142</v>
      </c>
      <c r="H10" s="12">
        <v>2</v>
      </c>
      <c r="I10" s="12">
        <v>0</v>
      </c>
      <c r="J10" s="2">
        <f t="shared" si="0"/>
        <v>0</v>
      </c>
      <c r="K10" s="2">
        <f t="shared" si="1"/>
        <v>0</v>
      </c>
    </row>
    <row r="11" spans="1:11" s="2" customFormat="1">
      <c r="A11" s="4" t="s">
        <v>131</v>
      </c>
      <c r="B11" s="4" t="s">
        <v>132</v>
      </c>
      <c r="C11" s="4" t="s">
        <v>133</v>
      </c>
      <c r="D11" s="4" t="s">
        <v>15</v>
      </c>
      <c r="E11" s="6">
        <v>1000</v>
      </c>
      <c r="F11" s="4" t="s">
        <v>126</v>
      </c>
      <c r="H11" s="12">
        <v>10</v>
      </c>
      <c r="I11" s="12">
        <v>5</v>
      </c>
      <c r="J11" s="2">
        <f t="shared" si="0"/>
        <v>5000</v>
      </c>
      <c r="K11" s="2">
        <f t="shared" si="1"/>
        <v>450000</v>
      </c>
    </row>
    <row r="12" spans="1:11" s="2" customFormat="1">
      <c r="A12" s="4" t="s">
        <v>166</v>
      </c>
      <c r="B12" s="4" t="s">
        <v>167</v>
      </c>
      <c r="C12" s="4" t="s">
        <v>168</v>
      </c>
      <c r="D12" s="4" t="s">
        <v>15</v>
      </c>
      <c r="E12" s="5">
        <v>30</v>
      </c>
      <c r="F12" s="4" t="s">
        <v>162</v>
      </c>
      <c r="H12" s="12">
        <v>10</v>
      </c>
      <c r="I12" s="12">
        <v>5</v>
      </c>
      <c r="J12" s="2">
        <f t="shared" si="0"/>
        <v>150</v>
      </c>
      <c r="K12" s="2">
        <f t="shared" si="1"/>
        <v>13500</v>
      </c>
    </row>
    <row r="13" spans="1:11" s="2" customFormat="1">
      <c r="A13" s="4" t="s">
        <v>134</v>
      </c>
      <c r="B13" s="4" t="s">
        <v>135</v>
      </c>
      <c r="C13" s="4" t="s">
        <v>136</v>
      </c>
      <c r="D13" s="4" t="s">
        <v>15</v>
      </c>
      <c r="E13" s="5">
        <v>200</v>
      </c>
      <c r="F13" s="4" t="s">
        <v>137</v>
      </c>
      <c r="H13" s="12">
        <v>10</v>
      </c>
      <c r="I13" s="12">
        <v>5</v>
      </c>
      <c r="J13" s="2">
        <f t="shared" si="0"/>
        <v>1000</v>
      </c>
      <c r="K13" s="2">
        <f t="shared" si="1"/>
        <v>90000</v>
      </c>
    </row>
    <row r="14" spans="1:11" s="2" customFormat="1">
      <c r="E14" s="9">
        <f>SUM(E2:E13)</f>
        <v>3710</v>
      </c>
      <c r="J14" s="14">
        <f>SUM(J2:J13)</f>
        <v>8650</v>
      </c>
      <c r="K14" s="15">
        <f t="shared" si="1"/>
        <v>778500</v>
      </c>
    </row>
    <row r="15" spans="1:11" s="2" customFormat="1"/>
    <row r="16" spans="1:11" s="2" customFormat="1"/>
    <row r="17" s="2" customFormat="1"/>
    <row r="18" s="2" customFormat="1"/>
    <row r="19" s="2" customFormat="1"/>
    <row r="20" s="2" customFormat="1"/>
    <row r="21" s="2" customFormat="1"/>
    <row r="22" s="2" customFormat="1"/>
    <row r="23" s="2" customFormat="1"/>
    <row r="24" s="2" customFormat="1"/>
    <row r="25" s="2" customFormat="1"/>
    <row r="26" s="2" customFormat="1"/>
    <row r="27" s="2" customFormat="1"/>
    <row r="28" s="2" customFormat="1"/>
    <row r="29" s="2" customFormat="1"/>
    <row r="30" s="2" customFormat="1"/>
    <row r="31" s="2" customFormat="1"/>
    <row r="32" s="2" customFormat="1"/>
    <row r="33" s="2" customFormat="1"/>
    <row r="34" s="2" customFormat="1"/>
    <row r="35" s="2" customFormat="1"/>
    <row r="36" s="2" customFormat="1"/>
    <row r="37" s="2" customFormat="1"/>
    <row r="38" s="2" customFormat="1"/>
    <row r="39" s="2" customFormat="1"/>
    <row r="40" s="2" customFormat="1"/>
    <row r="41" s="2" customFormat="1"/>
    <row r="42" s="2" customFormat="1"/>
    <row r="43" s="2" customFormat="1"/>
    <row r="44" s="2" customFormat="1"/>
    <row r="45" s="2" customFormat="1"/>
    <row r="46" s="2" customFormat="1"/>
    <row r="47" s="2" customFormat="1"/>
    <row r="48" s="2" customFormat="1"/>
    <row r="49" s="2" customFormat="1"/>
    <row r="50" s="2" customFormat="1"/>
    <row r="51" s="2" customFormat="1"/>
    <row r="52" s="2" customFormat="1"/>
    <row r="53" s="2" customFormat="1"/>
    <row r="54" s="2" customFormat="1"/>
    <row r="55" s="2" customFormat="1"/>
    <row r="56" s="2" customFormat="1"/>
    <row r="57" s="2" customFormat="1"/>
    <row r="58" s="2" customFormat="1"/>
    <row r="59" s="2" customFormat="1"/>
    <row r="60" s="2" customFormat="1"/>
    <row r="61" s="2" customFormat="1"/>
    <row r="62" s="2" customFormat="1"/>
    <row r="63" s="2" customFormat="1"/>
    <row r="64" s="2" customFormat="1"/>
    <row r="65" s="2" customFormat="1"/>
    <row r="66" s="2" customFormat="1"/>
    <row r="67" s="2" customFormat="1"/>
    <row r="68" s="2" customFormat="1"/>
    <row r="69" s="2" customFormat="1"/>
    <row r="70" s="2" customFormat="1"/>
    <row r="71" s="2" customFormat="1"/>
    <row r="72" s="2" customFormat="1"/>
    <row r="73" s="2" customFormat="1"/>
    <row r="74" s="2" customFormat="1"/>
    <row r="75" s="2" customFormat="1"/>
    <row r="76" s="2" customFormat="1"/>
    <row r="77" s="2" customFormat="1"/>
    <row r="78" s="2" customFormat="1"/>
    <row r="79" s="2" customFormat="1"/>
    <row r="80" s="2" customFormat="1"/>
    <row r="81" s="2" customFormat="1"/>
    <row r="82" s="2" customFormat="1"/>
    <row r="83" s="2" customFormat="1"/>
    <row r="84" s="2" customFormat="1"/>
    <row r="85" s="2" customFormat="1"/>
    <row r="86" s="2" customFormat="1"/>
    <row r="87" s="2" customFormat="1"/>
    <row r="88" s="2" customFormat="1"/>
    <row r="89" s="2" customFormat="1"/>
    <row r="90" s="2" customFormat="1"/>
    <row r="91" s="2" customFormat="1"/>
    <row r="92" s="2" customFormat="1"/>
    <row r="93" s="2" customFormat="1"/>
    <row r="94" s="2" customFormat="1"/>
    <row r="95" s="2" customFormat="1"/>
    <row r="96" s="2" customFormat="1"/>
    <row r="97" s="2" customFormat="1"/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K104"/>
  <sheetViews>
    <sheetView zoomScale="75" zoomScaleNormal="75" workbookViewId="0">
      <selection activeCell="I1" sqref="I1:K65536"/>
    </sheetView>
  </sheetViews>
  <sheetFormatPr defaultRowHeight="16.2"/>
  <cols>
    <col min="1" max="1" width="12.6640625" bestFit="1" customWidth="1"/>
    <col min="2" max="2" width="11.44140625" bestFit="1" customWidth="1"/>
    <col min="3" max="3" width="20.21875" customWidth="1"/>
    <col min="4" max="4" width="14.109375" bestFit="1" customWidth="1"/>
    <col min="5" max="5" width="8.6640625" bestFit="1" customWidth="1"/>
    <col min="6" max="6" width="12.6640625" bestFit="1" customWidth="1"/>
    <col min="8" max="8" width="13.6640625" customWidth="1"/>
    <col min="9" max="11" width="13.66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10" t="s">
        <v>511</v>
      </c>
      <c r="I1" s="10" t="s">
        <v>512</v>
      </c>
      <c r="J1" s="10" t="s">
        <v>513</v>
      </c>
      <c r="K1" s="11" t="s">
        <v>514</v>
      </c>
    </row>
    <row r="2" spans="1:11" s="2" customFormat="1">
      <c r="A2" s="4" t="s">
        <v>139</v>
      </c>
      <c r="B2" s="4" t="s">
        <v>170</v>
      </c>
      <c r="C2" s="4" t="s">
        <v>141</v>
      </c>
      <c r="D2" s="4" t="s">
        <v>15</v>
      </c>
      <c r="E2" s="5">
        <v>500</v>
      </c>
      <c r="F2" s="4" t="s">
        <v>169</v>
      </c>
      <c r="H2" s="12">
        <v>10</v>
      </c>
      <c r="I2" s="12">
        <v>5</v>
      </c>
      <c r="J2" s="2">
        <f t="shared" ref="J2:J25" si="0">E2*I2</f>
        <v>2500</v>
      </c>
      <c r="K2" s="2">
        <f>J2*90</f>
        <v>225000</v>
      </c>
    </row>
    <row r="3" spans="1:11" s="2" customFormat="1">
      <c r="A3" s="4" t="s">
        <v>177</v>
      </c>
      <c r="B3" s="4" t="s">
        <v>178</v>
      </c>
      <c r="C3" s="4" t="s">
        <v>179</v>
      </c>
      <c r="D3" s="4" t="s">
        <v>146</v>
      </c>
      <c r="E3" s="5">
        <v>3</v>
      </c>
      <c r="F3" s="4" t="s">
        <v>180</v>
      </c>
      <c r="H3" s="12">
        <v>2</v>
      </c>
      <c r="I3" s="12">
        <v>0</v>
      </c>
      <c r="J3" s="2">
        <f t="shared" si="0"/>
        <v>0</v>
      </c>
      <c r="K3" s="2">
        <f t="shared" ref="K3:K25" si="1">J3*90</f>
        <v>0</v>
      </c>
    </row>
    <row r="4" spans="1:11" s="2" customFormat="1">
      <c r="A4" s="4" t="s">
        <v>181</v>
      </c>
      <c r="B4" s="4" t="s">
        <v>182</v>
      </c>
      <c r="C4" s="4" t="s">
        <v>183</v>
      </c>
      <c r="D4" s="4" t="s">
        <v>146</v>
      </c>
      <c r="E4" s="5">
        <v>15</v>
      </c>
      <c r="F4" s="4" t="s">
        <v>180</v>
      </c>
      <c r="H4" s="12">
        <v>2</v>
      </c>
      <c r="I4" s="12">
        <v>0</v>
      </c>
      <c r="J4" s="2">
        <f t="shared" si="0"/>
        <v>0</v>
      </c>
      <c r="K4" s="2">
        <f t="shared" si="1"/>
        <v>0</v>
      </c>
    </row>
    <row r="5" spans="1:11" s="2" customFormat="1">
      <c r="A5" s="4" t="s">
        <v>184</v>
      </c>
      <c r="B5" s="4" t="s">
        <v>185</v>
      </c>
      <c r="C5" s="4" t="s">
        <v>186</v>
      </c>
      <c r="D5" s="4" t="s">
        <v>146</v>
      </c>
      <c r="E5" s="5">
        <v>5</v>
      </c>
      <c r="F5" s="4" t="s">
        <v>180</v>
      </c>
      <c r="H5" s="12">
        <v>2</v>
      </c>
      <c r="I5" s="12">
        <v>0</v>
      </c>
      <c r="J5" s="2">
        <f t="shared" si="0"/>
        <v>0</v>
      </c>
      <c r="K5" s="2">
        <f t="shared" si="1"/>
        <v>0</v>
      </c>
    </row>
    <row r="6" spans="1:11" s="2" customFormat="1">
      <c r="A6" s="4" t="s">
        <v>187</v>
      </c>
      <c r="B6" s="4" t="s">
        <v>188</v>
      </c>
      <c r="C6" s="4" t="s">
        <v>189</v>
      </c>
      <c r="D6" s="4" t="s">
        <v>146</v>
      </c>
      <c r="E6" s="5">
        <v>128</v>
      </c>
      <c r="F6" s="4" t="s">
        <v>180</v>
      </c>
      <c r="H6" s="12">
        <v>2</v>
      </c>
      <c r="I6" s="12">
        <v>0</v>
      </c>
      <c r="J6" s="2">
        <f t="shared" si="0"/>
        <v>0</v>
      </c>
      <c r="K6" s="2">
        <f t="shared" si="1"/>
        <v>0</v>
      </c>
    </row>
    <row r="7" spans="1:11" s="2" customFormat="1">
      <c r="A7" s="4" t="s">
        <v>190</v>
      </c>
      <c r="B7" s="4" t="s">
        <v>191</v>
      </c>
      <c r="C7" s="4" t="s">
        <v>192</v>
      </c>
      <c r="D7" s="4" t="s">
        <v>146</v>
      </c>
      <c r="E7" s="5">
        <v>411</v>
      </c>
      <c r="F7" s="4" t="s">
        <v>180</v>
      </c>
      <c r="H7" s="12">
        <v>2</v>
      </c>
      <c r="I7" s="12">
        <v>0</v>
      </c>
      <c r="J7" s="2">
        <f t="shared" si="0"/>
        <v>0</v>
      </c>
      <c r="K7" s="2">
        <f t="shared" si="1"/>
        <v>0</v>
      </c>
    </row>
    <row r="8" spans="1:11" s="2" customFormat="1">
      <c r="A8" s="4" t="s">
        <v>193</v>
      </c>
      <c r="B8" s="4" t="s">
        <v>194</v>
      </c>
      <c r="C8" s="4" t="s">
        <v>195</v>
      </c>
      <c r="D8" s="4" t="s">
        <v>146</v>
      </c>
      <c r="E8" s="5">
        <v>128</v>
      </c>
      <c r="F8" s="4" t="s">
        <v>196</v>
      </c>
      <c r="H8" s="12">
        <v>2</v>
      </c>
      <c r="I8" s="12">
        <v>0</v>
      </c>
      <c r="J8" s="2">
        <f t="shared" si="0"/>
        <v>0</v>
      </c>
      <c r="K8" s="2">
        <f t="shared" si="1"/>
        <v>0</v>
      </c>
    </row>
    <row r="9" spans="1:11" s="2" customFormat="1">
      <c r="A9" s="4" t="s">
        <v>197</v>
      </c>
      <c r="B9" s="4" t="s">
        <v>198</v>
      </c>
      <c r="C9" s="4" t="s">
        <v>199</v>
      </c>
      <c r="D9" s="4" t="s">
        <v>146</v>
      </c>
      <c r="E9" s="5">
        <v>2</v>
      </c>
      <c r="F9" s="4" t="s">
        <v>200</v>
      </c>
      <c r="H9" s="12">
        <v>2</v>
      </c>
      <c r="I9" s="12">
        <v>0</v>
      </c>
      <c r="J9" s="2">
        <f t="shared" si="0"/>
        <v>0</v>
      </c>
      <c r="K9" s="2">
        <f t="shared" si="1"/>
        <v>0</v>
      </c>
    </row>
    <row r="10" spans="1:11" s="2" customFormat="1">
      <c r="A10" s="4" t="s">
        <v>202</v>
      </c>
      <c r="B10" s="4" t="s">
        <v>203</v>
      </c>
      <c r="C10" s="4" t="s">
        <v>204</v>
      </c>
      <c r="D10" s="4" t="s">
        <v>15</v>
      </c>
      <c r="E10" s="5">
        <v>200</v>
      </c>
      <c r="F10" s="4" t="s">
        <v>201</v>
      </c>
      <c r="H10" s="12">
        <v>10</v>
      </c>
      <c r="I10" s="12">
        <v>5</v>
      </c>
      <c r="J10" s="2">
        <f t="shared" si="0"/>
        <v>1000</v>
      </c>
      <c r="K10" s="2">
        <f t="shared" si="1"/>
        <v>90000</v>
      </c>
    </row>
    <row r="11" spans="1:11" s="2" customFormat="1">
      <c r="A11" s="4" t="s">
        <v>206</v>
      </c>
      <c r="B11" s="4" t="s">
        <v>207</v>
      </c>
      <c r="C11" s="4" t="s">
        <v>208</v>
      </c>
      <c r="D11" s="4" t="s">
        <v>146</v>
      </c>
      <c r="E11" s="5">
        <v>128</v>
      </c>
      <c r="F11" s="4" t="s">
        <v>205</v>
      </c>
      <c r="H11" s="12">
        <v>2</v>
      </c>
      <c r="I11" s="12">
        <v>0</v>
      </c>
      <c r="J11" s="2">
        <f t="shared" si="0"/>
        <v>0</v>
      </c>
      <c r="K11" s="2">
        <f t="shared" si="1"/>
        <v>0</v>
      </c>
    </row>
    <row r="12" spans="1:11" s="2" customFormat="1">
      <c r="A12" s="4" t="s">
        <v>209</v>
      </c>
      <c r="B12" s="4" t="s">
        <v>210</v>
      </c>
      <c r="C12" s="4" t="s">
        <v>211</v>
      </c>
      <c r="D12" s="4" t="s">
        <v>146</v>
      </c>
      <c r="E12" s="5">
        <v>128</v>
      </c>
      <c r="F12" s="4" t="s">
        <v>205</v>
      </c>
      <c r="H12" s="12">
        <v>2</v>
      </c>
      <c r="I12" s="12">
        <v>0</v>
      </c>
      <c r="J12" s="2">
        <f t="shared" si="0"/>
        <v>0</v>
      </c>
      <c r="K12" s="2">
        <f t="shared" si="1"/>
        <v>0</v>
      </c>
    </row>
    <row r="13" spans="1:11" s="2" customFormat="1">
      <c r="A13" s="4" t="s">
        <v>171</v>
      </c>
      <c r="B13" s="4" t="s">
        <v>172</v>
      </c>
      <c r="C13" s="4" t="s">
        <v>173</v>
      </c>
      <c r="D13" s="4" t="s">
        <v>146</v>
      </c>
      <c r="E13" s="5">
        <v>128</v>
      </c>
      <c r="F13" s="4" t="s">
        <v>169</v>
      </c>
      <c r="H13" s="12">
        <v>2</v>
      </c>
      <c r="I13" s="12">
        <v>0</v>
      </c>
      <c r="J13" s="2">
        <f t="shared" si="0"/>
        <v>0</v>
      </c>
      <c r="K13" s="2">
        <f t="shared" si="1"/>
        <v>0</v>
      </c>
    </row>
    <row r="14" spans="1:11" s="2" customFormat="1">
      <c r="A14" s="4" t="s">
        <v>174</v>
      </c>
      <c r="B14" s="4" t="s">
        <v>175</v>
      </c>
      <c r="C14" s="4" t="s">
        <v>176</v>
      </c>
      <c r="D14" s="4" t="s">
        <v>146</v>
      </c>
      <c r="E14" s="5">
        <v>2</v>
      </c>
      <c r="F14" s="4" t="s">
        <v>169</v>
      </c>
      <c r="H14" s="12">
        <v>2</v>
      </c>
      <c r="I14" s="12">
        <v>0</v>
      </c>
      <c r="J14" s="2">
        <f t="shared" si="0"/>
        <v>0</v>
      </c>
      <c r="K14" s="2">
        <f t="shared" si="1"/>
        <v>0</v>
      </c>
    </row>
    <row r="15" spans="1:11" s="2" customFormat="1">
      <c r="A15" s="4" t="s">
        <v>212</v>
      </c>
      <c r="B15" s="4" t="s">
        <v>213</v>
      </c>
      <c r="C15" s="4" t="s">
        <v>214</v>
      </c>
      <c r="D15" s="4" t="s">
        <v>15</v>
      </c>
      <c r="E15" s="6">
        <v>1100</v>
      </c>
      <c r="F15" s="4" t="s">
        <v>215</v>
      </c>
      <c r="H15" s="12">
        <v>10</v>
      </c>
      <c r="I15" s="12">
        <v>5</v>
      </c>
      <c r="J15" s="2">
        <f t="shared" si="0"/>
        <v>5500</v>
      </c>
      <c r="K15" s="2">
        <f t="shared" si="1"/>
        <v>495000</v>
      </c>
    </row>
    <row r="16" spans="1:11" s="2" customFormat="1">
      <c r="A16" s="4" t="s">
        <v>216</v>
      </c>
      <c r="B16" s="4" t="s">
        <v>217</v>
      </c>
      <c r="C16" s="4" t="s">
        <v>218</v>
      </c>
      <c r="D16" s="4" t="s">
        <v>15</v>
      </c>
      <c r="E16" s="5">
        <v>30</v>
      </c>
      <c r="F16" s="4" t="s">
        <v>219</v>
      </c>
      <c r="H16" s="12">
        <v>10</v>
      </c>
      <c r="I16" s="12">
        <v>5</v>
      </c>
      <c r="J16" s="2">
        <f t="shared" si="0"/>
        <v>150</v>
      </c>
      <c r="K16" s="2">
        <f t="shared" si="1"/>
        <v>13500</v>
      </c>
    </row>
    <row r="17" spans="1:11" s="2" customFormat="1">
      <c r="A17" s="4" t="s">
        <v>220</v>
      </c>
      <c r="B17" s="4" t="s">
        <v>221</v>
      </c>
      <c r="C17" s="4" t="s">
        <v>222</v>
      </c>
      <c r="D17" s="4" t="s">
        <v>146</v>
      </c>
      <c r="E17" s="5">
        <v>128</v>
      </c>
      <c r="F17" s="4" t="s">
        <v>223</v>
      </c>
      <c r="H17" s="12">
        <v>2</v>
      </c>
      <c r="I17" s="12">
        <v>0</v>
      </c>
      <c r="J17" s="2">
        <f t="shared" si="0"/>
        <v>0</v>
      </c>
      <c r="K17" s="2">
        <f t="shared" si="1"/>
        <v>0</v>
      </c>
    </row>
    <row r="18" spans="1:11" s="2" customFormat="1">
      <c r="A18" s="4" t="s">
        <v>224</v>
      </c>
      <c r="B18" s="4" t="s">
        <v>225</v>
      </c>
      <c r="C18" s="4" t="s">
        <v>226</v>
      </c>
      <c r="D18" s="4" t="s">
        <v>146</v>
      </c>
      <c r="E18" s="5">
        <v>4</v>
      </c>
      <c r="F18" s="4" t="s">
        <v>227</v>
      </c>
      <c r="H18" s="12">
        <v>2</v>
      </c>
      <c r="I18" s="12">
        <v>0</v>
      </c>
      <c r="J18" s="2">
        <f t="shared" si="0"/>
        <v>0</v>
      </c>
      <c r="K18" s="2">
        <f t="shared" si="1"/>
        <v>0</v>
      </c>
    </row>
    <row r="19" spans="1:11" s="2" customFormat="1">
      <c r="A19" s="4" t="s">
        <v>228</v>
      </c>
      <c r="B19" s="4" t="s">
        <v>229</v>
      </c>
      <c r="C19" s="4" t="s">
        <v>230</v>
      </c>
      <c r="D19" s="4" t="s">
        <v>146</v>
      </c>
      <c r="E19" s="5">
        <v>2</v>
      </c>
      <c r="F19" s="4" t="s">
        <v>227</v>
      </c>
      <c r="H19" s="12">
        <v>2</v>
      </c>
      <c r="I19" s="12">
        <v>0</v>
      </c>
      <c r="J19" s="2">
        <f t="shared" si="0"/>
        <v>0</v>
      </c>
      <c r="K19" s="2">
        <f t="shared" si="1"/>
        <v>0</v>
      </c>
    </row>
    <row r="20" spans="1:11" s="2" customFormat="1">
      <c r="A20" s="4" t="s">
        <v>231</v>
      </c>
      <c r="B20" s="4" t="s">
        <v>232</v>
      </c>
      <c r="C20" s="4" t="s">
        <v>233</v>
      </c>
      <c r="D20" s="4" t="s">
        <v>146</v>
      </c>
      <c r="E20" s="5">
        <v>2</v>
      </c>
      <c r="F20" s="4" t="s">
        <v>234</v>
      </c>
      <c r="H20" s="12">
        <v>2</v>
      </c>
      <c r="I20" s="12">
        <v>0</v>
      </c>
      <c r="J20" s="2">
        <f t="shared" si="0"/>
        <v>0</v>
      </c>
      <c r="K20" s="2">
        <f t="shared" si="1"/>
        <v>0</v>
      </c>
    </row>
    <row r="21" spans="1:11" s="2" customFormat="1">
      <c r="A21" s="4" t="s">
        <v>235</v>
      </c>
      <c r="B21" s="4" t="s">
        <v>236</v>
      </c>
      <c r="C21" s="4" t="s">
        <v>237</v>
      </c>
      <c r="D21" s="4" t="s">
        <v>146</v>
      </c>
      <c r="E21" s="5">
        <v>128</v>
      </c>
      <c r="F21" s="4" t="s">
        <v>234</v>
      </c>
      <c r="H21" s="12">
        <v>2</v>
      </c>
      <c r="I21" s="12">
        <v>0</v>
      </c>
      <c r="J21" s="2">
        <f t="shared" si="0"/>
        <v>0</v>
      </c>
      <c r="K21" s="2">
        <f t="shared" si="1"/>
        <v>0</v>
      </c>
    </row>
    <row r="22" spans="1:11" s="2" customFormat="1">
      <c r="A22" s="4" t="s">
        <v>238</v>
      </c>
      <c r="B22" s="4" t="s">
        <v>239</v>
      </c>
      <c r="C22" s="4" t="s">
        <v>240</v>
      </c>
      <c r="D22" s="4" t="s">
        <v>146</v>
      </c>
      <c r="E22" s="5">
        <v>160</v>
      </c>
      <c r="F22" s="4" t="s">
        <v>241</v>
      </c>
      <c r="H22" s="12">
        <v>2</v>
      </c>
      <c r="I22" s="12">
        <v>0</v>
      </c>
      <c r="J22" s="2">
        <f t="shared" si="0"/>
        <v>0</v>
      </c>
      <c r="K22" s="2">
        <f t="shared" si="1"/>
        <v>0</v>
      </c>
    </row>
    <row r="23" spans="1:11" s="2" customFormat="1">
      <c r="A23" s="4" t="s">
        <v>243</v>
      </c>
      <c r="B23" s="4" t="s">
        <v>244</v>
      </c>
      <c r="C23" s="4" t="s">
        <v>245</v>
      </c>
      <c r="D23" s="4" t="s">
        <v>15</v>
      </c>
      <c r="E23" s="5">
        <v>50</v>
      </c>
      <c r="F23" s="4" t="s">
        <v>242</v>
      </c>
      <c r="H23" s="12">
        <v>10</v>
      </c>
      <c r="I23" s="12">
        <v>5</v>
      </c>
      <c r="J23" s="2">
        <f t="shared" si="0"/>
        <v>250</v>
      </c>
      <c r="K23" s="2">
        <f t="shared" si="1"/>
        <v>22500</v>
      </c>
    </row>
    <row r="24" spans="1:11" s="2" customFormat="1">
      <c r="A24" s="4" t="s">
        <v>246</v>
      </c>
      <c r="B24" s="4" t="s">
        <v>247</v>
      </c>
      <c r="C24" s="4" t="s">
        <v>248</v>
      </c>
      <c r="D24" s="4" t="s">
        <v>15</v>
      </c>
      <c r="E24" s="5">
        <v>200</v>
      </c>
      <c r="F24" s="4" t="s">
        <v>249</v>
      </c>
      <c r="H24" s="12">
        <v>10</v>
      </c>
      <c r="I24" s="12">
        <v>5</v>
      </c>
      <c r="J24" s="2">
        <f t="shared" si="0"/>
        <v>1000</v>
      </c>
      <c r="K24" s="2">
        <f t="shared" si="1"/>
        <v>90000</v>
      </c>
    </row>
    <row r="25" spans="1:11" s="2" customFormat="1">
      <c r="A25" s="4" t="s">
        <v>246</v>
      </c>
      <c r="B25" s="4" t="s">
        <v>247</v>
      </c>
      <c r="C25" s="4" t="s">
        <v>248</v>
      </c>
      <c r="D25" s="4" t="s">
        <v>15</v>
      </c>
      <c r="E25" s="5">
        <v>290</v>
      </c>
      <c r="F25" s="4" t="s">
        <v>249</v>
      </c>
      <c r="H25" s="12">
        <v>10</v>
      </c>
      <c r="I25" s="12">
        <v>5</v>
      </c>
      <c r="J25" s="2">
        <f t="shared" si="0"/>
        <v>1450</v>
      </c>
      <c r="K25" s="2">
        <f t="shared" si="1"/>
        <v>130500</v>
      </c>
    </row>
    <row r="26" spans="1:11" s="2" customFormat="1">
      <c r="A26" s="3" t="s">
        <v>6</v>
      </c>
      <c r="E26" s="7">
        <f>SUM(E2:E25)</f>
        <v>3872</v>
      </c>
      <c r="J26" s="14">
        <f>SUM(J2:J25)</f>
        <v>11850</v>
      </c>
      <c r="K26" s="15">
        <f>SUM(K2:K25)</f>
        <v>1066500</v>
      </c>
    </row>
    <row r="27" spans="1:11" s="2" customFormat="1">
      <c r="A27" s="3" t="s">
        <v>6</v>
      </c>
    </row>
    <row r="28" spans="1:11" s="2" customFormat="1">
      <c r="A28" s="3" t="s">
        <v>6</v>
      </c>
    </row>
    <row r="29" spans="1:11" s="2" customFormat="1">
      <c r="A29" s="3" t="s">
        <v>6</v>
      </c>
    </row>
    <row r="30" spans="1:11" s="2" customFormat="1">
      <c r="A30" s="3" t="s">
        <v>6</v>
      </c>
    </row>
    <row r="31" spans="1:11" s="2" customFormat="1">
      <c r="A31" s="3" t="s">
        <v>6</v>
      </c>
    </row>
    <row r="32" spans="1:11" s="2" customFormat="1">
      <c r="A32" s="3" t="s">
        <v>6</v>
      </c>
    </row>
    <row r="33" spans="1:1" s="2" customFormat="1">
      <c r="A33" s="3" t="s">
        <v>6</v>
      </c>
    </row>
    <row r="34" spans="1:1" s="2" customFormat="1">
      <c r="A34" s="3" t="s">
        <v>6</v>
      </c>
    </row>
    <row r="35" spans="1:1" s="2" customFormat="1">
      <c r="A35" s="3" t="s">
        <v>6</v>
      </c>
    </row>
    <row r="36" spans="1:1" s="2" customFormat="1">
      <c r="A36" s="3" t="s">
        <v>6</v>
      </c>
    </row>
    <row r="37" spans="1:1" s="2" customFormat="1">
      <c r="A37" s="3" t="s">
        <v>6</v>
      </c>
    </row>
    <row r="38" spans="1:1" s="2" customFormat="1">
      <c r="A38" s="3" t="s">
        <v>6</v>
      </c>
    </row>
    <row r="39" spans="1:1" s="2" customFormat="1">
      <c r="A39" s="3" t="s">
        <v>6</v>
      </c>
    </row>
    <row r="40" spans="1:1" s="2" customFormat="1">
      <c r="A40" s="3" t="s">
        <v>6</v>
      </c>
    </row>
    <row r="41" spans="1:1" s="2" customFormat="1">
      <c r="A41" s="3" t="s">
        <v>6</v>
      </c>
    </row>
    <row r="42" spans="1:1" s="2" customFormat="1">
      <c r="A42" s="3" t="s">
        <v>6</v>
      </c>
    </row>
    <row r="43" spans="1:1" s="2" customFormat="1">
      <c r="A43" s="3" t="s">
        <v>6</v>
      </c>
    </row>
    <row r="44" spans="1:1" s="2" customFormat="1">
      <c r="A44" s="3" t="s">
        <v>6</v>
      </c>
    </row>
    <row r="45" spans="1:1" s="2" customFormat="1">
      <c r="A45" s="3" t="s">
        <v>6</v>
      </c>
    </row>
    <row r="46" spans="1:1" s="2" customFormat="1">
      <c r="A46" s="3" t="s">
        <v>6</v>
      </c>
    </row>
    <row r="47" spans="1:1" s="2" customFormat="1">
      <c r="A47" s="3" t="s">
        <v>6</v>
      </c>
    </row>
    <row r="48" spans="1:1" s="2" customFormat="1">
      <c r="A48" s="3" t="s">
        <v>6</v>
      </c>
    </row>
    <row r="49" spans="1:1" s="2" customFormat="1">
      <c r="A49" s="3" t="s">
        <v>6</v>
      </c>
    </row>
    <row r="50" spans="1:1" s="2" customFormat="1">
      <c r="A50" s="3" t="s">
        <v>6</v>
      </c>
    </row>
    <row r="51" spans="1:1" s="2" customFormat="1">
      <c r="A51" s="3" t="s">
        <v>6</v>
      </c>
    </row>
    <row r="52" spans="1:1" s="2" customFormat="1">
      <c r="A52" s="3" t="s">
        <v>6</v>
      </c>
    </row>
    <row r="53" spans="1:1" s="2" customFormat="1">
      <c r="A53" s="3" t="s">
        <v>6</v>
      </c>
    </row>
    <row r="54" spans="1:1" s="2" customFormat="1">
      <c r="A54" s="3" t="s">
        <v>6</v>
      </c>
    </row>
    <row r="55" spans="1:1" s="2" customFormat="1">
      <c r="A55" s="3" t="s">
        <v>6</v>
      </c>
    </row>
    <row r="56" spans="1:1" s="2" customFormat="1">
      <c r="A56" s="3" t="s">
        <v>6</v>
      </c>
    </row>
    <row r="57" spans="1:1" s="2" customFormat="1">
      <c r="A57" s="3" t="s">
        <v>6</v>
      </c>
    </row>
    <row r="58" spans="1:1" s="2" customFormat="1">
      <c r="A58" s="3" t="s">
        <v>6</v>
      </c>
    </row>
    <row r="59" spans="1:1" s="2" customFormat="1">
      <c r="A59" s="3" t="s">
        <v>6</v>
      </c>
    </row>
    <row r="60" spans="1:1" s="2" customFormat="1">
      <c r="A60" s="3" t="s">
        <v>6</v>
      </c>
    </row>
    <row r="61" spans="1:1" s="2" customFormat="1">
      <c r="A61" s="3" t="s">
        <v>6</v>
      </c>
    </row>
    <row r="62" spans="1:1" s="2" customFormat="1">
      <c r="A62" s="3" t="s">
        <v>6</v>
      </c>
    </row>
    <row r="63" spans="1:1" s="2" customFormat="1">
      <c r="A63" s="3" t="s">
        <v>6</v>
      </c>
    </row>
    <row r="64" spans="1:1" s="2" customFormat="1">
      <c r="A64" s="3" t="s">
        <v>6</v>
      </c>
    </row>
    <row r="65" spans="1:1" s="2" customFormat="1">
      <c r="A65" s="3" t="s">
        <v>6</v>
      </c>
    </row>
    <row r="66" spans="1:1" s="2" customFormat="1">
      <c r="A66" s="3" t="s">
        <v>6</v>
      </c>
    </row>
    <row r="67" spans="1:1" s="2" customFormat="1">
      <c r="A67" s="3" t="s">
        <v>6</v>
      </c>
    </row>
    <row r="68" spans="1:1" s="2" customFormat="1">
      <c r="A68" s="3" t="s">
        <v>6</v>
      </c>
    </row>
    <row r="69" spans="1:1" s="2" customFormat="1">
      <c r="A69" s="3" t="s">
        <v>6</v>
      </c>
    </row>
    <row r="70" spans="1:1" s="2" customFormat="1">
      <c r="A70" s="3" t="s">
        <v>6</v>
      </c>
    </row>
    <row r="71" spans="1:1" s="2" customFormat="1">
      <c r="A71" s="3" t="s">
        <v>6</v>
      </c>
    </row>
    <row r="72" spans="1:1" s="2" customFormat="1">
      <c r="A72" s="3" t="s">
        <v>6</v>
      </c>
    </row>
    <row r="73" spans="1:1" s="2" customFormat="1">
      <c r="A73" s="3" t="s">
        <v>6</v>
      </c>
    </row>
    <row r="74" spans="1:1" s="2" customFormat="1">
      <c r="A74" s="3" t="s">
        <v>6</v>
      </c>
    </row>
    <row r="75" spans="1:1" s="2" customFormat="1">
      <c r="A75" s="3" t="s">
        <v>6</v>
      </c>
    </row>
    <row r="76" spans="1:1" s="2" customFormat="1">
      <c r="A76" s="3" t="s">
        <v>6</v>
      </c>
    </row>
    <row r="77" spans="1:1" s="2" customFormat="1">
      <c r="A77" s="3" t="s">
        <v>6</v>
      </c>
    </row>
    <row r="78" spans="1:1" s="2" customFormat="1">
      <c r="A78" s="3" t="s">
        <v>6</v>
      </c>
    </row>
    <row r="79" spans="1:1" s="2" customFormat="1">
      <c r="A79" s="3" t="s">
        <v>6</v>
      </c>
    </row>
    <row r="80" spans="1:1" s="2" customFormat="1">
      <c r="A80" s="3" t="s">
        <v>6</v>
      </c>
    </row>
    <row r="81" spans="1:1" s="2" customFormat="1">
      <c r="A81" s="3" t="s">
        <v>6</v>
      </c>
    </row>
    <row r="82" spans="1:1" s="2" customFormat="1">
      <c r="A82" s="3" t="s">
        <v>6</v>
      </c>
    </row>
    <row r="83" spans="1:1" s="2" customFormat="1">
      <c r="A83" s="3" t="s">
        <v>6</v>
      </c>
    </row>
    <row r="84" spans="1:1" s="2" customFormat="1">
      <c r="A84" s="3" t="s">
        <v>6</v>
      </c>
    </row>
    <row r="85" spans="1:1" s="2" customFormat="1">
      <c r="A85" s="3" t="s">
        <v>6</v>
      </c>
    </row>
    <row r="86" spans="1:1" s="2" customFormat="1">
      <c r="A86" s="3" t="s">
        <v>6</v>
      </c>
    </row>
    <row r="87" spans="1:1" s="2" customFormat="1">
      <c r="A87" s="3" t="s">
        <v>6</v>
      </c>
    </row>
    <row r="88" spans="1:1" s="2" customFormat="1">
      <c r="A88" s="3" t="s">
        <v>6</v>
      </c>
    </row>
    <row r="89" spans="1:1" s="2" customFormat="1">
      <c r="A89" s="3" t="s">
        <v>6</v>
      </c>
    </row>
    <row r="90" spans="1:1" s="2" customFormat="1">
      <c r="A90" s="3" t="s">
        <v>6</v>
      </c>
    </row>
    <row r="91" spans="1:1" s="2" customFormat="1">
      <c r="A91" s="3" t="s">
        <v>6</v>
      </c>
    </row>
    <row r="92" spans="1:1" s="2" customFormat="1">
      <c r="A92" s="3" t="s">
        <v>6</v>
      </c>
    </row>
    <row r="93" spans="1:1" s="2" customFormat="1">
      <c r="A93" s="3" t="s">
        <v>6</v>
      </c>
    </row>
    <row r="94" spans="1:1" s="2" customFormat="1">
      <c r="A94" s="3" t="s">
        <v>6</v>
      </c>
    </row>
    <row r="95" spans="1:1" s="2" customFormat="1">
      <c r="A95" s="3" t="s">
        <v>6</v>
      </c>
    </row>
    <row r="96" spans="1:1" s="2" customFormat="1">
      <c r="A96" s="3" t="s">
        <v>6</v>
      </c>
    </row>
    <row r="97" spans="1:1" s="2" customFormat="1">
      <c r="A97" s="3" t="s">
        <v>6</v>
      </c>
    </row>
    <row r="98" spans="1:1" s="2" customFormat="1">
      <c r="A98" s="3" t="s">
        <v>6</v>
      </c>
    </row>
    <row r="99" spans="1:1" s="2" customFormat="1">
      <c r="A99" s="3" t="s">
        <v>6</v>
      </c>
    </row>
    <row r="100" spans="1:1" s="2" customFormat="1">
      <c r="A100" s="3" t="s">
        <v>6</v>
      </c>
    </row>
    <row r="101" spans="1:1" s="2" customFormat="1">
      <c r="A101" s="3" t="s">
        <v>6</v>
      </c>
    </row>
    <row r="102" spans="1:1" s="2" customFormat="1">
      <c r="A102" s="3" t="s">
        <v>6</v>
      </c>
    </row>
    <row r="103" spans="1:1" s="2" customFormat="1">
      <c r="A103" s="3" t="s">
        <v>6</v>
      </c>
    </row>
    <row r="104" spans="1:1" s="2" customFormat="1">
      <c r="A104" s="3" t="s">
        <v>6</v>
      </c>
    </row>
  </sheetData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K16"/>
  <sheetViews>
    <sheetView zoomScale="75" zoomScaleNormal="75" workbookViewId="0">
      <selection activeCell="I1" sqref="I1:K65536"/>
    </sheetView>
  </sheetViews>
  <sheetFormatPr defaultRowHeight="16.2"/>
  <cols>
    <col min="1" max="2" width="11.44140625" bestFit="1" customWidth="1"/>
    <col min="3" max="3" width="21.77734375" customWidth="1"/>
    <col min="4" max="4" width="13.6640625" bestFit="1" customWidth="1"/>
    <col min="5" max="5" width="6.44140625" bestFit="1" customWidth="1"/>
    <col min="6" max="6" width="11" bestFit="1" customWidth="1"/>
    <col min="8" max="8" width="13.6640625" customWidth="1"/>
    <col min="9" max="11" width="13.66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10" t="s">
        <v>511</v>
      </c>
      <c r="I1" s="10" t="s">
        <v>512</v>
      </c>
      <c r="J1" s="10" t="s">
        <v>513</v>
      </c>
      <c r="K1" s="11" t="s">
        <v>514</v>
      </c>
    </row>
    <row r="2" spans="1:11" s="2" customFormat="1">
      <c r="A2" s="4" t="s">
        <v>250</v>
      </c>
      <c r="B2" s="4" t="s">
        <v>251</v>
      </c>
      <c r="C2" s="4" t="s">
        <v>252</v>
      </c>
      <c r="D2" s="4" t="s">
        <v>146</v>
      </c>
      <c r="E2" s="5">
        <v>333</v>
      </c>
      <c r="F2" s="4" t="s">
        <v>253</v>
      </c>
      <c r="H2" s="12">
        <v>2</v>
      </c>
      <c r="I2" s="12">
        <v>0</v>
      </c>
      <c r="J2" s="2">
        <f t="shared" ref="J2:J15" si="0">E2*I2</f>
        <v>0</v>
      </c>
      <c r="K2" s="2">
        <f>J2*90</f>
        <v>0</v>
      </c>
    </row>
    <row r="3" spans="1:11" s="2" customFormat="1">
      <c r="A3" s="4" t="s">
        <v>254</v>
      </c>
      <c r="B3" s="4" t="s">
        <v>255</v>
      </c>
      <c r="C3" s="4" t="s">
        <v>256</v>
      </c>
      <c r="D3" s="4" t="s">
        <v>146</v>
      </c>
      <c r="E3" s="5">
        <v>184</v>
      </c>
      <c r="F3" s="4" t="s">
        <v>253</v>
      </c>
      <c r="H3" s="12">
        <v>2</v>
      </c>
      <c r="I3" s="12">
        <v>0</v>
      </c>
      <c r="J3" s="2">
        <f t="shared" si="0"/>
        <v>0</v>
      </c>
      <c r="K3" s="2">
        <f t="shared" ref="K3:K16" si="1">J3*90</f>
        <v>0</v>
      </c>
    </row>
    <row r="4" spans="1:11" s="2" customFormat="1">
      <c r="A4" s="4" t="s">
        <v>257</v>
      </c>
      <c r="B4" s="4" t="s">
        <v>258</v>
      </c>
      <c r="C4" s="4" t="s">
        <v>259</v>
      </c>
      <c r="D4" s="4" t="s">
        <v>146</v>
      </c>
      <c r="E4" s="5">
        <v>256</v>
      </c>
      <c r="F4" s="4" t="s">
        <v>253</v>
      </c>
      <c r="H4" s="12">
        <v>2</v>
      </c>
      <c r="I4" s="12">
        <v>0</v>
      </c>
      <c r="J4" s="2">
        <f t="shared" si="0"/>
        <v>0</v>
      </c>
      <c r="K4" s="2">
        <f t="shared" si="1"/>
        <v>0</v>
      </c>
    </row>
    <row r="5" spans="1:11" s="2" customFormat="1">
      <c r="A5" s="4" t="s">
        <v>260</v>
      </c>
      <c r="B5" s="4" t="s">
        <v>261</v>
      </c>
      <c r="C5" s="4" t="s">
        <v>262</v>
      </c>
      <c r="D5" s="4" t="s">
        <v>15</v>
      </c>
      <c r="E5" s="6">
        <v>1000</v>
      </c>
      <c r="F5" s="4" t="s">
        <v>263</v>
      </c>
      <c r="H5" s="12">
        <v>10</v>
      </c>
      <c r="I5" s="12">
        <v>5</v>
      </c>
      <c r="J5" s="2">
        <f t="shared" si="0"/>
        <v>5000</v>
      </c>
      <c r="K5" s="2">
        <f t="shared" si="1"/>
        <v>450000</v>
      </c>
    </row>
    <row r="6" spans="1:11" s="2" customFormat="1">
      <c r="A6" s="4" t="s">
        <v>265</v>
      </c>
      <c r="B6" s="4" t="s">
        <v>266</v>
      </c>
      <c r="C6" s="4" t="s">
        <v>267</v>
      </c>
      <c r="D6" s="4" t="s">
        <v>15</v>
      </c>
      <c r="E6" s="5">
        <v>500</v>
      </c>
      <c r="F6" s="4" t="s">
        <v>264</v>
      </c>
      <c r="H6" s="12">
        <v>10</v>
      </c>
      <c r="I6" s="12">
        <v>5</v>
      </c>
      <c r="J6" s="2">
        <f t="shared" si="0"/>
        <v>2500</v>
      </c>
      <c r="K6" s="2">
        <f t="shared" si="1"/>
        <v>225000</v>
      </c>
    </row>
    <row r="7" spans="1:11" s="2" customFormat="1">
      <c r="A7" s="4" t="s">
        <v>269</v>
      </c>
      <c r="B7" s="4" t="s">
        <v>270</v>
      </c>
      <c r="C7" s="4" t="s">
        <v>271</v>
      </c>
      <c r="D7" s="4" t="s">
        <v>15</v>
      </c>
      <c r="E7" s="5">
        <v>50</v>
      </c>
      <c r="F7" s="4" t="s">
        <v>268</v>
      </c>
      <c r="H7" s="12">
        <v>10</v>
      </c>
      <c r="I7" s="12">
        <v>5</v>
      </c>
      <c r="J7" s="2">
        <f t="shared" si="0"/>
        <v>250</v>
      </c>
      <c r="K7" s="2">
        <f t="shared" si="1"/>
        <v>22500</v>
      </c>
    </row>
    <row r="8" spans="1:11" s="2" customFormat="1">
      <c r="A8" s="4" t="s">
        <v>272</v>
      </c>
      <c r="B8" s="4" t="s">
        <v>273</v>
      </c>
      <c r="C8" s="4" t="s">
        <v>274</v>
      </c>
      <c r="D8" s="4" t="s">
        <v>15</v>
      </c>
      <c r="E8" s="6">
        <v>1000</v>
      </c>
      <c r="F8" s="4" t="s">
        <v>268</v>
      </c>
      <c r="H8" s="12">
        <v>10</v>
      </c>
      <c r="I8" s="12">
        <v>5</v>
      </c>
      <c r="J8" s="2">
        <f t="shared" si="0"/>
        <v>5000</v>
      </c>
      <c r="K8" s="2">
        <f t="shared" si="1"/>
        <v>450000</v>
      </c>
    </row>
    <row r="9" spans="1:11" s="2" customFormat="1">
      <c r="A9" s="4" t="s">
        <v>276</v>
      </c>
      <c r="B9" s="4" t="s">
        <v>277</v>
      </c>
      <c r="C9" s="4" t="s">
        <v>278</v>
      </c>
      <c r="D9" s="4" t="s">
        <v>279</v>
      </c>
      <c r="E9" s="6">
        <v>1000</v>
      </c>
      <c r="F9" s="4" t="s">
        <v>275</v>
      </c>
      <c r="H9" s="17"/>
      <c r="I9" s="12"/>
      <c r="J9" s="2">
        <f t="shared" si="0"/>
        <v>0</v>
      </c>
      <c r="K9" s="2">
        <f t="shared" si="1"/>
        <v>0</v>
      </c>
    </row>
    <row r="10" spans="1:11" s="2" customFormat="1">
      <c r="A10" s="4" t="s">
        <v>281</v>
      </c>
      <c r="B10" s="4" t="s">
        <v>282</v>
      </c>
      <c r="C10" s="4" t="s">
        <v>283</v>
      </c>
      <c r="D10" s="4" t="s">
        <v>146</v>
      </c>
      <c r="E10" s="5">
        <v>256</v>
      </c>
      <c r="F10" s="4" t="s">
        <v>280</v>
      </c>
      <c r="H10" s="12">
        <v>2</v>
      </c>
      <c r="I10" s="12">
        <v>0</v>
      </c>
      <c r="J10" s="2">
        <f t="shared" si="0"/>
        <v>0</v>
      </c>
      <c r="K10" s="2">
        <f t="shared" si="1"/>
        <v>0</v>
      </c>
    </row>
    <row r="11" spans="1:11" s="2" customFormat="1">
      <c r="A11" s="4" t="s">
        <v>284</v>
      </c>
      <c r="B11" s="4" t="s">
        <v>285</v>
      </c>
      <c r="C11" s="4" t="s">
        <v>286</v>
      </c>
      <c r="D11" s="4" t="s">
        <v>15</v>
      </c>
      <c r="E11" s="6">
        <v>1000</v>
      </c>
      <c r="F11" s="4" t="s">
        <v>280</v>
      </c>
      <c r="H11" s="12">
        <v>10</v>
      </c>
      <c r="I11" s="12">
        <v>5</v>
      </c>
      <c r="J11" s="2">
        <f t="shared" si="0"/>
        <v>5000</v>
      </c>
      <c r="K11" s="2">
        <f t="shared" si="1"/>
        <v>450000</v>
      </c>
    </row>
    <row r="12" spans="1:11" s="2" customFormat="1">
      <c r="A12" s="4" t="s">
        <v>287</v>
      </c>
      <c r="B12" s="4" t="s">
        <v>288</v>
      </c>
      <c r="C12" s="4" t="s">
        <v>289</v>
      </c>
      <c r="D12" s="4" t="s">
        <v>146</v>
      </c>
      <c r="E12" s="5">
        <v>22</v>
      </c>
      <c r="F12" s="4" t="s">
        <v>290</v>
      </c>
      <c r="H12" s="12">
        <v>2</v>
      </c>
      <c r="I12" s="12">
        <v>0</v>
      </c>
      <c r="J12" s="2">
        <f t="shared" si="0"/>
        <v>0</v>
      </c>
      <c r="K12" s="2">
        <f t="shared" si="1"/>
        <v>0</v>
      </c>
    </row>
    <row r="13" spans="1:11" s="2" customFormat="1">
      <c r="A13" s="4" t="s">
        <v>291</v>
      </c>
      <c r="B13" s="4" t="s">
        <v>292</v>
      </c>
      <c r="C13" s="4" t="s">
        <v>293</v>
      </c>
      <c r="D13" s="4" t="s">
        <v>146</v>
      </c>
      <c r="E13" s="5">
        <v>256</v>
      </c>
      <c r="F13" s="4" t="s">
        <v>290</v>
      </c>
      <c r="H13" s="12">
        <v>2</v>
      </c>
      <c r="I13" s="12">
        <v>0</v>
      </c>
      <c r="J13" s="2">
        <f t="shared" si="0"/>
        <v>0</v>
      </c>
      <c r="K13" s="2">
        <f t="shared" si="1"/>
        <v>0</v>
      </c>
    </row>
    <row r="14" spans="1:11" s="2" customFormat="1">
      <c r="A14" s="4" t="s">
        <v>294</v>
      </c>
      <c r="B14" s="4" t="s">
        <v>295</v>
      </c>
      <c r="C14" s="4" t="s">
        <v>296</v>
      </c>
      <c r="D14" s="4" t="s">
        <v>146</v>
      </c>
      <c r="E14" s="5">
        <v>128</v>
      </c>
      <c r="F14" s="4" t="s">
        <v>297</v>
      </c>
      <c r="H14" s="12">
        <v>2</v>
      </c>
      <c r="I14" s="12">
        <v>0</v>
      </c>
      <c r="J14" s="2">
        <f t="shared" si="0"/>
        <v>0</v>
      </c>
      <c r="K14" s="2">
        <f t="shared" si="1"/>
        <v>0</v>
      </c>
    </row>
    <row r="15" spans="1:11" s="2" customFormat="1">
      <c r="A15" s="4" t="s">
        <v>299</v>
      </c>
      <c r="B15" s="4" t="s">
        <v>300</v>
      </c>
      <c r="C15" s="4" t="s">
        <v>301</v>
      </c>
      <c r="D15" s="4" t="s">
        <v>15</v>
      </c>
      <c r="E15" s="5">
        <v>50</v>
      </c>
      <c r="F15" s="4" t="s">
        <v>298</v>
      </c>
      <c r="H15" s="12">
        <v>10</v>
      </c>
      <c r="I15" s="12">
        <v>5</v>
      </c>
      <c r="J15" s="2">
        <f t="shared" si="0"/>
        <v>250</v>
      </c>
      <c r="K15" s="2">
        <f t="shared" si="1"/>
        <v>22500</v>
      </c>
    </row>
    <row r="16" spans="1:11">
      <c r="E16" s="8">
        <f>SUM(E2:E15)</f>
        <v>6035</v>
      </c>
      <c r="J16" s="14">
        <f>SUM(J2:J15)</f>
        <v>18000</v>
      </c>
      <c r="K16" s="15">
        <f t="shared" si="1"/>
        <v>1620000</v>
      </c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K16"/>
  <sheetViews>
    <sheetView zoomScale="75" zoomScaleNormal="75" workbookViewId="0">
      <selection activeCell="I1" sqref="I1:K65536"/>
    </sheetView>
  </sheetViews>
  <sheetFormatPr defaultRowHeight="16.2"/>
  <cols>
    <col min="1" max="2" width="11.44140625" bestFit="1" customWidth="1"/>
    <col min="3" max="3" width="20.109375" customWidth="1"/>
    <col min="4" max="4" width="13.6640625" bestFit="1" customWidth="1"/>
    <col min="5" max="5" width="10.44140625" customWidth="1"/>
    <col min="6" max="6" width="11" bestFit="1" customWidth="1"/>
    <col min="8" max="8" width="13.6640625" customWidth="1"/>
    <col min="9" max="11" width="13.66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353</v>
      </c>
      <c r="H1" s="10" t="s">
        <v>511</v>
      </c>
      <c r="I1" s="10" t="s">
        <v>512</v>
      </c>
      <c r="J1" s="10" t="s">
        <v>513</v>
      </c>
      <c r="K1" s="11" t="s">
        <v>514</v>
      </c>
    </row>
    <row r="2" spans="1:11" s="2" customFormat="1">
      <c r="A2" s="4" t="s">
        <v>302</v>
      </c>
      <c r="B2" s="4" t="s">
        <v>303</v>
      </c>
      <c r="C2" s="4" t="s">
        <v>304</v>
      </c>
      <c r="D2" s="4" t="s">
        <v>146</v>
      </c>
      <c r="E2" s="5">
        <v>454</v>
      </c>
      <c r="F2" s="4" t="s">
        <v>305</v>
      </c>
      <c r="H2" s="12">
        <v>2</v>
      </c>
      <c r="I2" s="12">
        <v>0</v>
      </c>
      <c r="J2" s="2">
        <f t="shared" ref="J2:J15" si="0">E2*I2</f>
        <v>0</v>
      </c>
      <c r="K2" s="2">
        <f>J2*90</f>
        <v>0</v>
      </c>
    </row>
    <row r="3" spans="1:11" s="2" customFormat="1">
      <c r="A3" s="4" t="s">
        <v>306</v>
      </c>
      <c r="B3" s="4" t="s">
        <v>307</v>
      </c>
      <c r="C3" s="4" t="s">
        <v>308</v>
      </c>
      <c r="D3" s="4" t="s">
        <v>146</v>
      </c>
      <c r="E3" s="5">
        <v>256</v>
      </c>
      <c r="F3" s="4" t="s">
        <v>309</v>
      </c>
      <c r="H3" s="12">
        <v>2</v>
      </c>
      <c r="I3" s="12">
        <v>0</v>
      </c>
      <c r="J3" s="2">
        <f t="shared" si="0"/>
        <v>0</v>
      </c>
      <c r="K3" s="2">
        <f t="shared" ref="K3:K16" si="1">J3*90</f>
        <v>0</v>
      </c>
    </row>
    <row r="4" spans="1:11" s="2" customFormat="1">
      <c r="A4" s="4" t="s">
        <v>317</v>
      </c>
      <c r="B4" s="4" t="s">
        <v>318</v>
      </c>
      <c r="C4" s="4" t="s">
        <v>319</v>
      </c>
      <c r="D4" s="4" t="s">
        <v>146</v>
      </c>
      <c r="E4" s="5">
        <v>9</v>
      </c>
      <c r="F4" s="4" t="s">
        <v>320</v>
      </c>
      <c r="H4" s="12">
        <v>2</v>
      </c>
      <c r="I4" s="12">
        <v>0</v>
      </c>
      <c r="J4" s="2">
        <f t="shared" si="0"/>
        <v>0</v>
      </c>
      <c r="K4" s="2">
        <f t="shared" si="1"/>
        <v>0</v>
      </c>
    </row>
    <row r="5" spans="1:11" s="2" customFormat="1">
      <c r="A5" s="4" t="s">
        <v>321</v>
      </c>
      <c r="B5" s="4" t="s">
        <v>322</v>
      </c>
      <c r="C5" s="4" t="s">
        <v>323</v>
      </c>
      <c r="D5" s="4" t="s">
        <v>146</v>
      </c>
      <c r="E5" s="5">
        <v>256</v>
      </c>
      <c r="F5" s="4" t="s">
        <v>320</v>
      </c>
      <c r="H5" s="12">
        <v>2</v>
      </c>
      <c r="I5" s="12">
        <v>0</v>
      </c>
      <c r="J5" s="2">
        <f t="shared" si="0"/>
        <v>0</v>
      </c>
      <c r="K5" s="2">
        <f t="shared" si="1"/>
        <v>0</v>
      </c>
    </row>
    <row r="6" spans="1:11" s="2" customFormat="1">
      <c r="A6" s="4" t="s">
        <v>325</v>
      </c>
      <c r="B6" s="4" t="s">
        <v>326</v>
      </c>
      <c r="C6" s="4" t="s">
        <v>327</v>
      </c>
      <c r="D6" s="4" t="s">
        <v>146</v>
      </c>
      <c r="E6" s="5">
        <v>128</v>
      </c>
      <c r="F6" s="4" t="s">
        <v>324</v>
      </c>
      <c r="H6" s="12">
        <v>2</v>
      </c>
      <c r="I6" s="12">
        <v>0</v>
      </c>
      <c r="J6" s="2">
        <f t="shared" si="0"/>
        <v>0</v>
      </c>
      <c r="K6" s="2">
        <f t="shared" si="1"/>
        <v>0</v>
      </c>
    </row>
    <row r="7" spans="1:11" s="2" customFormat="1">
      <c r="A7" s="4" t="s">
        <v>328</v>
      </c>
      <c r="B7" s="4" t="s">
        <v>329</v>
      </c>
      <c r="C7" s="4" t="s">
        <v>330</v>
      </c>
      <c r="D7" s="4" t="s">
        <v>146</v>
      </c>
      <c r="E7" s="5">
        <v>256</v>
      </c>
      <c r="F7" s="4" t="s">
        <v>331</v>
      </c>
      <c r="H7" s="12">
        <v>2</v>
      </c>
      <c r="I7" s="12">
        <v>0</v>
      </c>
      <c r="J7" s="2">
        <f t="shared" si="0"/>
        <v>0</v>
      </c>
      <c r="K7" s="2">
        <f t="shared" si="1"/>
        <v>0</v>
      </c>
    </row>
    <row r="8" spans="1:11" s="2" customFormat="1">
      <c r="A8" s="4" t="s">
        <v>339</v>
      </c>
      <c r="B8" s="4" t="s">
        <v>340</v>
      </c>
      <c r="C8" s="4" t="s">
        <v>341</v>
      </c>
      <c r="D8" s="4" t="s">
        <v>146</v>
      </c>
      <c r="E8" s="5">
        <v>256</v>
      </c>
      <c r="F8" s="4" t="s">
        <v>338</v>
      </c>
      <c r="H8" s="12">
        <v>2</v>
      </c>
      <c r="I8" s="12">
        <v>0</v>
      </c>
      <c r="J8" s="2">
        <f t="shared" si="0"/>
        <v>0</v>
      </c>
      <c r="K8" s="2">
        <f t="shared" si="1"/>
        <v>0</v>
      </c>
    </row>
    <row r="9" spans="1:11" s="2" customFormat="1">
      <c r="A9" s="4" t="s">
        <v>342</v>
      </c>
      <c r="B9" s="4" t="s">
        <v>343</v>
      </c>
      <c r="C9" s="4" t="s">
        <v>344</v>
      </c>
      <c r="D9" s="4" t="s">
        <v>146</v>
      </c>
      <c r="E9" s="5">
        <v>28</v>
      </c>
      <c r="F9" s="4" t="s">
        <v>338</v>
      </c>
      <c r="H9" s="12">
        <v>2</v>
      </c>
      <c r="I9" s="12">
        <v>0</v>
      </c>
      <c r="J9" s="2">
        <f t="shared" si="0"/>
        <v>0</v>
      </c>
      <c r="K9" s="2">
        <f t="shared" si="1"/>
        <v>0</v>
      </c>
    </row>
    <row r="10" spans="1:11" s="2" customFormat="1">
      <c r="A10" s="4" t="s">
        <v>345</v>
      </c>
      <c r="B10" s="4" t="s">
        <v>346</v>
      </c>
      <c r="C10" s="4" t="s">
        <v>347</v>
      </c>
      <c r="D10" s="4" t="s">
        <v>146</v>
      </c>
      <c r="E10" s="5">
        <v>5</v>
      </c>
      <c r="F10" s="4" t="s">
        <v>338</v>
      </c>
      <c r="H10" s="12">
        <v>2</v>
      </c>
      <c r="I10" s="12">
        <v>0</v>
      </c>
      <c r="J10" s="2">
        <f t="shared" si="0"/>
        <v>0</v>
      </c>
      <c r="K10" s="2">
        <f t="shared" si="1"/>
        <v>0</v>
      </c>
    </row>
    <row r="11" spans="1:11" s="2" customFormat="1">
      <c r="A11" s="4" t="s">
        <v>332</v>
      </c>
      <c r="B11" s="4" t="s">
        <v>333</v>
      </c>
      <c r="C11" s="4" t="s">
        <v>334</v>
      </c>
      <c r="D11" s="4" t="s">
        <v>146</v>
      </c>
      <c r="E11" s="5">
        <v>12</v>
      </c>
      <c r="F11" s="4" t="s">
        <v>331</v>
      </c>
      <c r="H11" s="12">
        <v>2</v>
      </c>
      <c r="I11" s="12">
        <v>0</v>
      </c>
      <c r="J11" s="2">
        <f t="shared" si="0"/>
        <v>0</v>
      </c>
      <c r="K11" s="2">
        <f t="shared" si="1"/>
        <v>0</v>
      </c>
    </row>
    <row r="12" spans="1:11" s="2" customFormat="1">
      <c r="A12" s="4" t="s">
        <v>335</v>
      </c>
      <c r="B12" s="4" t="s">
        <v>336</v>
      </c>
      <c r="C12" s="4" t="s">
        <v>337</v>
      </c>
      <c r="D12" s="4" t="s">
        <v>146</v>
      </c>
      <c r="E12" s="5">
        <v>2</v>
      </c>
      <c r="F12" s="4" t="s">
        <v>338</v>
      </c>
      <c r="H12" s="12">
        <v>2</v>
      </c>
      <c r="I12" s="12">
        <v>0</v>
      </c>
      <c r="J12" s="2">
        <f t="shared" si="0"/>
        <v>0</v>
      </c>
      <c r="K12" s="2">
        <f t="shared" si="1"/>
        <v>0</v>
      </c>
    </row>
    <row r="13" spans="1:11" s="2" customFormat="1">
      <c r="A13" s="4" t="s">
        <v>349</v>
      </c>
      <c r="B13" s="4" t="s">
        <v>350</v>
      </c>
      <c r="C13" s="4" t="s">
        <v>351</v>
      </c>
      <c r="D13" s="4" t="s">
        <v>352</v>
      </c>
      <c r="E13" s="5">
        <v>200</v>
      </c>
      <c r="F13" s="4" t="s">
        <v>348</v>
      </c>
      <c r="H13" s="17"/>
      <c r="I13" s="12"/>
      <c r="J13" s="2">
        <f t="shared" si="0"/>
        <v>0</v>
      </c>
      <c r="K13" s="2">
        <f t="shared" si="1"/>
        <v>0</v>
      </c>
    </row>
    <row r="14" spans="1:11" s="2" customFormat="1">
      <c r="A14" s="4" t="s">
        <v>310</v>
      </c>
      <c r="B14" s="4" t="s">
        <v>311</v>
      </c>
      <c r="C14" s="4" t="s">
        <v>312</v>
      </c>
      <c r="D14" s="4" t="s">
        <v>15</v>
      </c>
      <c r="E14" s="5">
        <v>400</v>
      </c>
      <c r="F14" s="4" t="s">
        <v>313</v>
      </c>
      <c r="H14" s="12">
        <v>10</v>
      </c>
      <c r="I14" s="12">
        <v>6</v>
      </c>
      <c r="J14" s="2">
        <f t="shared" si="0"/>
        <v>2400</v>
      </c>
      <c r="K14" s="2">
        <f t="shared" si="1"/>
        <v>216000</v>
      </c>
    </row>
    <row r="15" spans="1:11" s="2" customFormat="1">
      <c r="A15" s="4" t="s">
        <v>314</v>
      </c>
      <c r="B15" s="4" t="s">
        <v>315</v>
      </c>
      <c r="C15" s="4" t="s">
        <v>316</v>
      </c>
      <c r="D15" s="4" t="s">
        <v>15</v>
      </c>
      <c r="E15" s="6">
        <v>1000</v>
      </c>
      <c r="F15" s="4" t="s">
        <v>313</v>
      </c>
      <c r="H15" s="12">
        <v>10</v>
      </c>
      <c r="I15" s="12">
        <v>6</v>
      </c>
      <c r="J15" s="2">
        <f t="shared" si="0"/>
        <v>6000</v>
      </c>
      <c r="K15" s="2">
        <f t="shared" si="1"/>
        <v>540000</v>
      </c>
    </row>
    <row r="16" spans="1:11">
      <c r="E16" s="8">
        <f>SUM(E2:E15)</f>
        <v>3262</v>
      </c>
      <c r="J16" s="14">
        <f>SUM(J2:J15)</f>
        <v>8400</v>
      </c>
      <c r="K16" s="15">
        <f t="shared" si="1"/>
        <v>756000</v>
      </c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15"/>
  <sheetViews>
    <sheetView zoomScale="75" zoomScaleNormal="75" workbookViewId="0">
      <selection activeCell="I1" sqref="I1:K65536"/>
    </sheetView>
  </sheetViews>
  <sheetFormatPr defaultRowHeight="16.2"/>
  <cols>
    <col min="1" max="1" width="12.6640625" bestFit="1" customWidth="1"/>
    <col min="2" max="2" width="11.44140625" bestFit="1" customWidth="1"/>
    <col min="3" max="3" width="18.6640625" customWidth="1"/>
    <col min="4" max="4" width="13.6640625" bestFit="1" customWidth="1"/>
    <col min="5" max="5" width="8.6640625" bestFit="1" customWidth="1"/>
    <col min="6" max="6" width="12.6640625" bestFit="1" customWidth="1"/>
    <col min="8" max="8" width="13.6640625" style="13" customWidth="1"/>
    <col min="9" max="9" width="13.6640625" style="13" hidden="1" customWidth="1"/>
    <col min="10" max="11" width="13.66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10" t="s">
        <v>511</v>
      </c>
      <c r="I1" s="10" t="s">
        <v>512</v>
      </c>
      <c r="J1" s="10" t="s">
        <v>513</v>
      </c>
      <c r="K1" s="11" t="s">
        <v>514</v>
      </c>
    </row>
    <row r="2" spans="1:11" s="2" customFormat="1">
      <c r="A2" s="4" t="s">
        <v>354</v>
      </c>
      <c r="B2" s="4" t="s">
        <v>355</v>
      </c>
      <c r="C2" s="4" t="s">
        <v>356</v>
      </c>
      <c r="D2" s="4" t="s">
        <v>146</v>
      </c>
      <c r="E2" s="5">
        <v>468</v>
      </c>
      <c r="F2" s="4" t="s">
        <v>357</v>
      </c>
      <c r="H2" s="12">
        <v>2</v>
      </c>
      <c r="I2" s="12">
        <v>0</v>
      </c>
      <c r="J2" s="2">
        <f t="shared" ref="J2:J14" si="0">E2*I2</f>
        <v>0</v>
      </c>
      <c r="K2" s="2">
        <f>J2*90</f>
        <v>0</v>
      </c>
    </row>
    <row r="3" spans="1:11" s="2" customFormat="1">
      <c r="A3" s="4" t="s">
        <v>358</v>
      </c>
      <c r="B3" s="4" t="s">
        <v>359</v>
      </c>
      <c r="C3" s="4" t="s">
        <v>360</v>
      </c>
      <c r="D3" s="4" t="s">
        <v>146</v>
      </c>
      <c r="E3" s="5">
        <v>256</v>
      </c>
      <c r="F3" s="4" t="s">
        <v>361</v>
      </c>
      <c r="H3" s="12">
        <v>2</v>
      </c>
      <c r="I3" s="12">
        <v>0</v>
      </c>
      <c r="J3" s="2">
        <f t="shared" si="0"/>
        <v>0</v>
      </c>
      <c r="K3" s="2">
        <f t="shared" ref="K3:K15" si="1">J3*90</f>
        <v>0</v>
      </c>
    </row>
    <row r="4" spans="1:11" s="2" customFormat="1">
      <c r="A4" s="4" t="s">
        <v>363</v>
      </c>
      <c r="B4" s="4" t="s">
        <v>364</v>
      </c>
      <c r="C4" s="4" t="s">
        <v>365</v>
      </c>
      <c r="D4" s="4" t="s">
        <v>15</v>
      </c>
      <c r="E4" s="6">
        <v>1000</v>
      </c>
      <c r="F4" s="4" t="s">
        <v>362</v>
      </c>
      <c r="H4" s="12">
        <v>10</v>
      </c>
      <c r="I4" s="12">
        <v>6</v>
      </c>
      <c r="J4" s="2">
        <f t="shared" si="0"/>
        <v>6000</v>
      </c>
      <c r="K4" s="2">
        <f t="shared" si="1"/>
        <v>540000</v>
      </c>
    </row>
    <row r="5" spans="1:11" s="2" customFormat="1">
      <c r="A5" s="4" t="s">
        <v>367</v>
      </c>
      <c r="B5" s="4" t="s">
        <v>368</v>
      </c>
      <c r="C5" s="4" t="s">
        <v>369</v>
      </c>
      <c r="D5" s="4" t="s">
        <v>146</v>
      </c>
      <c r="E5" s="5">
        <v>256</v>
      </c>
      <c r="F5" s="4" t="s">
        <v>366</v>
      </c>
      <c r="H5" s="12">
        <v>2</v>
      </c>
      <c r="I5" s="12">
        <v>0</v>
      </c>
      <c r="J5" s="2">
        <f t="shared" si="0"/>
        <v>0</v>
      </c>
      <c r="K5" s="2">
        <f t="shared" si="1"/>
        <v>0</v>
      </c>
    </row>
    <row r="6" spans="1:11" s="2" customFormat="1">
      <c r="A6" s="4" t="s">
        <v>370</v>
      </c>
      <c r="B6" s="4" t="s">
        <v>371</v>
      </c>
      <c r="C6" s="4" t="s">
        <v>372</v>
      </c>
      <c r="D6" s="4" t="s">
        <v>146</v>
      </c>
      <c r="E6" s="5">
        <v>40</v>
      </c>
      <c r="F6" s="4" t="s">
        <v>366</v>
      </c>
      <c r="H6" s="12">
        <v>2</v>
      </c>
      <c r="I6" s="12">
        <v>0</v>
      </c>
      <c r="J6" s="2">
        <f t="shared" si="0"/>
        <v>0</v>
      </c>
      <c r="K6" s="2">
        <f t="shared" si="1"/>
        <v>0</v>
      </c>
    </row>
    <row r="7" spans="1:11" s="2" customFormat="1">
      <c r="A7" s="4" t="s">
        <v>374</v>
      </c>
      <c r="B7" s="4" t="s">
        <v>375</v>
      </c>
      <c r="C7" s="4" t="s">
        <v>376</v>
      </c>
      <c r="D7" s="4" t="s">
        <v>146</v>
      </c>
      <c r="E7" s="5">
        <v>2</v>
      </c>
      <c r="F7" s="4" t="s">
        <v>373</v>
      </c>
      <c r="H7" s="12">
        <v>2</v>
      </c>
      <c r="I7" s="12">
        <v>0</v>
      </c>
      <c r="J7" s="2">
        <f t="shared" si="0"/>
        <v>0</v>
      </c>
      <c r="K7" s="2">
        <f t="shared" si="1"/>
        <v>0</v>
      </c>
    </row>
    <row r="8" spans="1:11" s="2" customFormat="1">
      <c r="A8" s="4" t="s">
        <v>377</v>
      </c>
      <c r="B8" s="4" t="s">
        <v>378</v>
      </c>
      <c r="C8" s="4" t="s">
        <v>379</v>
      </c>
      <c r="D8" s="4" t="s">
        <v>146</v>
      </c>
      <c r="E8" s="5">
        <v>8</v>
      </c>
      <c r="F8" s="4" t="s">
        <v>373</v>
      </c>
      <c r="H8" s="12">
        <v>2</v>
      </c>
      <c r="I8" s="12">
        <v>0</v>
      </c>
      <c r="J8" s="2">
        <f t="shared" si="0"/>
        <v>0</v>
      </c>
      <c r="K8" s="2">
        <f t="shared" si="1"/>
        <v>0</v>
      </c>
    </row>
    <row r="9" spans="1:11" s="2" customFormat="1">
      <c r="A9" s="4" t="s">
        <v>380</v>
      </c>
      <c r="B9" s="4" t="s">
        <v>381</v>
      </c>
      <c r="C9" s="4" t="s">
        <v>382</v>
      </c>
      <c r="D9" s="4" t="s">
        <v>146</v>
      </c>
      <c r="E9" s="5">
        <v>256</v>
      </c>
      <c r="F9" s="4" t="s">
        <v>373</v>
      </c>
      <c r="H9" s="12">
        <v>2</v>
      </c>
      <c r="I9" s="12">
        <v>0</v>
      </c>
      <c r="J9" s="2">
        <f t="shared" si="0"/>
        <v>0</v>
      </c>
      <c r="K9" s="2">
        <f t="shared" si="1"/>
        <v>0</v>
      </c>
    </row>
    <row r="10" spans="1:11" s="2" customFormat="1">
      <c r="A10" s="4" t="s">
        <v>384</v>
      </c>
      <c r="B10" s="4" t="s">
        <v>385</v>
      </c>
      <c r="C10" s="4" t="s">
        <v>386</v>
      </c>
      <c r="D10" s="4" t="s">
        <v>15</v>
      </c>
      <c r="E10" s="5">
        <v>50</v>
      </c>
      <c r="F10" s="4" t="s">
        <v>383</v>
      </c>
      <c r="H10" s="12">
        <v>10</v>
      </c>
      <c r="I10" s="12">
        <v>6</v>
      </c>
      <c r="J10" s="2">
        <f t="shared" si="0"/>
        <v>300</v>
      </c>
      <c r="K10" s="2">
        <f t="shared" si="1"/>
        <v>27000</v>
      </c>
    </row>
    <row r="11" spans="1:11" s="2" customFormat="1">
      <c r="A11" s="4" t="s">
        <v>388</v>
      </c>
      <c r="B11" s="4" t="s">
        <v>389</v>
      </c>
      <c r="C11" s="4" t="s">
        <v>390</v>
      </c>
      <c r="D11" s="4" t="s">
        <v>15</v>
      </c>
      <c r="E11" s="6">
        <v>1700</v>
      </c>
      <c r="F11" s="4" t="s">
        <v>387</v>
      </c>
      <c r="H11" s="12">
        <v>10</v>
      </c>
      <c r="I11" s="12">
        <v>6</v>
      </c>
      <c r="J11" s="2">
        <f t="shared" si="0"/>
        <v>10200</v>
      </c>
      <c r="K11" s="2">
        <f t="shared" si="1"/>
        <v>918000</v>
      </c>
    </row>
    <row r="12" spans="1:11" s="2" customFormat="1">
      <c r="A12" s="4" t="s">
        <v>391</v>
      </c>
      <c r="B12" s="4" t="s">
        <v>392</v>
      </c>
      <c r="C12" s="4" t="s">
        <v>393</v>
      </c>
      <c r="D12" s="4" t="s">
        <v>146</v>
      </c>
      <c r="E12" s="5">
        <v>256</v>
      </c>
      <c r="F12" s="4" t="s">
        <v>394</v>
      </c>
      <c r="H12" s="12">
        <v>2</v>
      </c>
      <c r="I12" s="12">
        <v>0</v>
      </c>
      <c r="J12" s="2">
        <f t="shared" si="0"/>
        <v>0</v>
      </c>
      <c r="K12" s="2">
        <f t="shared" si="1"/>
        <v>0</v>
      </c>
    </row>
    <row r="13" spans="1:11" s="2" customFormat="1">
      <c r="A13" s="4" t="s">
        <v>395</v>
      </c>
      <c r="B13" s="4" t="s">
        <v>396</v>
      </c>
      <c r="C13" s="4" t="s">
        <v>397</v>
      </c>
      <c r="D13" s="4" t="s">
        <v>146</v>
      </c>
      <c r="E13" s="5">
        <v>256</v>
      </c>
      <c r="F13" s="4" t="s">
        <v>398</v>
      </c>
      <c r="H13" s="12">
        <v>2</v>
      </c>
      <c r="I13" s="12">
        <v>0</v>
      </c>
      <c r="J13" s="2">
        <f t="shared" si="0"/>
        <v>0</v>
      </c>
      <c r="K13" s="2">
        <f t="shared" si="1"/>
        <v>0</v>
      </c>
    </row>
    <row r="14" spans="1:11" s="2" customFormat="1">
      <c r="A14" s="4" t="s">
        <v>400</v>
      </c>
      <c r="B14" s="4" t="s">
        <v>401</v>
      </c>
      <c r="C14" s="4" t="s">
        <v>402</v>
      </c>
      <c r="D14" s="4" t="s">
        <v>15</v>
      </c>
      <c r="E14" s="5">
        <v>50</v>
      </c>
      <c r="F14" s="4" t="s">
        <v>399</v>
      </c>
      <c r="H14" s="12">
        <v>10</v>
      </c>
      <c r="I14" s="12">
        <v>6</v>
      </c>
      <c r="J14" s="2">
        <f t="shared" si="0"/>
        <v>300</v>
      </c>
      <c r="K14" s="2">
        <f t="shared" si="1"/>
        <v>27000</v>
      </c>
    </row>
    <row r="15" spans="1:11">
      <c r="E15" s="8">
        <f>SUM(E2:E14)</f>
        <v>4598</v>
      </c>
      <c r="J15" s="14">
        <f>SUM(J2:J14)</f>
        <v>16800</v>
      </c>
      <c r="K15" s="15">
        <f t="shared" si="1"/>
        <v>1512000</v>
      </c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16"/>
  <sheetViews>
    <sheetView zoomScale="75" zoomScaleNormal="75" workbookViewId="0">
      <selection activeCell="O22" sqref="O22"/>
    </sheetView>
  </sheetViews>
  <sheetFormatPr defaultRowHeight="16.2"/>
  <cols>
    <col min="1" max="1" width="12.6640625" bestFit="1" customWidth="1"/>
    <col min="2" max="2" width="11.44140625" bestFit="1" customWidth="1"/>
    <col min="3" max="3" width="20.109375" customWidth="1"/>
    <col min="4" max="4" width="13.6640625" bestFit="1" customWidth="1"/>
    <col min="5" max="5" width="8.6640625" bestFit="1" customWidth="1"/>
    <col min="6" max="6" width="12.6640625" bestFit="1" customWidth="1"/>
    <col min="8" max="8" width="13.6640625" style="13" customWidth="1"/>
    <col min="9" max="9" width="13.6640625" style="13" hidden="1" customWidth="1"/>
    <col min="10" max="11" width="13.66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10" t="s">
        <v>511</v>
      </c>
      <c r="I1" s="10" t="s">
        <v>512</v>
      </c>
      <c r="J1" s="10" t="s">
        <v>513</v>
      </c>
      <c r="K1" s="11" t="s">
        <v>514</v>
      </c>
    </row>
    <row r="2" spans="1:11" s="2" customFormat="1">
      <c r="A2" s="4" t="s">
        <v>403</v>
      </c>
      <c r="B2" s="4" t="s">
        <v>404</v>
      </c>
      <c r="C2" s="4" t="s">
        <v>405</v>
      </c>
      <c r="D2" s="4" t="s">
        <v>146</v>
      </c>
      <c r="E2" s="5">
        <v>436</v>
      </c>
      <c r="F2" s="4" t="s">
        <v>406</v>
      </c>
      <c r="H2" s="12">
        <v>2</v>
      </c>
      <c r="I2" s="12">
        <v>0</v>
      </c>
      <c r="J2" s="2">
        <f t="shared" ref="J2:J15" si="0">E2*I2</f>
        <v>0</v>
      </c>
      <c r="K2" s="2">
        <f>J2*90</f>
        <v>0</v>
      </c>
    </row>
    <row r="3" spans="1:11" s="2" customFormat="1">
      <c r="A3" s="4" t="s">
        <v>407</v>
      </c>
      <c r="B3" s="4" t="s">
        <v>408</v>
      </c>
      <c r="C3" s="4" t="s">
        <v>409</v>
      </c>
      <c r="D3" s="4" t="s">
        <v>146</v>
      </c>
      <c r="E3" s="5">
        <v>128</v>
      </c>
      <c r="F3" s="4" t="s">
        <v>410</v>
      </c>
      <c r="H3" s="12">
        <v>2</v>
      </c>
      <c r="I3" s="12">
        <v>0</v>
      </c>
      <c r="J3" s="2">
        <f t="shared" si="0"/>
        <v>0</v>
      </c>
      <c r="K3" s="2">
        <f t="shared" ref="K3:K15" si="1">J3*90</f>
        <v>0</v>
      </c>
    </row>
    <row r="4" spans="1:11" s="2" customFormat="1">
      <c r="A4" s="4" t="s">
        <v>412</v>
      </c>
      <c r="B4" s="4" t="s">
        <v>413</v>
      </c>
      <c r="C4" s="4" t="s">
        <v>414</v>
      </c>
      <c r="D4" s="4" t="s">
        <v>279</v>
      </c>
      <c r="E4" s="5">
        <v>500</v>
      </c>
      <c r="F4" s="4" t="s">
        <v>411</v>
      </c>
      <c r="H4" s="17"/>
      <c r="I4" s="12"/>
      <c r="J4" s="2">
        <f t="shared" si="0"/>
        <v>0</v>
      </c>
      <c r="K4" s="2">
        <f t="shared" si="1"/>
        <v>0</v>
      </c>
    </row>
    <row r="5" spans="1:11" s="2" customFormat="1">
      <c r="A5" s="4" t="s">
        <v>416</v>
      </c>
      <c r="B5" s="4" t="s">
        <v>417</v>
      </c>
      <c r="C5" s="4" t="s">
        <v>418</v>
      </c>
      <c r="D5" s="4" t="s">
        <v>146</v>
      </c>
      <c r="E5" s="5">
        <v>256</v>
      </c>
      <c r="F5" s="4" t="s">
        <v>415</v>
      </c>
      <c r="H5" s="12">
        <v>2</v>
      </c>
      <c r="I5" s="12">
        <v>0</v>
      </c>
      <c r="J5" s="2">
        <f t="shared" si="0"/>
        <v>0</v>
      </c>
      <c r="K5" s="2">
        <f t="shared" si="1"/>
        <v>0</v>
      </c>
    </row>
    <row r="6" spans="1:11" s="2" customFormat="1">
      <c r="A6" s="4" t="s">
        <v>419</v>
      </c>
      <c r="B6" s="4" t="s">
        <v>420</v>
      </c>
      <c r="C6" s="4" t="s">
        <v>421</v>
      </c>
      <c r="D6" s="4" t="s">
        <v>279</v>
      </c>
      <c r="E6" s="5">
        <v>500</v>
      </c>
      <c r="F6" s="4" t="s">
        <v>422</v>
      </c>
      <c r="H6" s="17"/>
      <c r="I6" s="12"/>
      <c r="J6" s="2">
        <f t="shared" si="0"/>
        <v>0</v>
      </c>
      <c r="K6" s="2">
        <f t="shared" si="1"/>
        <v>0</v>
      </c>
    </row>
    <row r="7" spans="1:11" s="2" customFormat="1">
      <c r="A7" s="4" t="s">
        <v>424</v>
      </c>
      <c r="B7" s="4" t="s">
        <v>425</v>
      </c>
      <c r="C7" s="4" t="s">
        <v>426</v>
      </c>
      <c r="D7" s="4" t="s">
        <v>146</v>
      </c>
      <c r="E7" s="5">
        <v>256</v>
      </c>
      <c r="F7" s="4" t="s">
        <v>423</v>
      </c>
      <c r="H7" s="12">
        <v>2</v>
      </c>
      <c r="I7" s="12">
        <v>0</v>
      </c>
      <c r="J7" s="2">
        <f t="shared" si="0"/>
        <v>0</v>
      </c>
      <c r="K7" s="2">
        <f t="shared" si="1"/>
        <v>0</v>
      </c>
    </row>
    <row r="8" spans="1:11" s="2" customFormat="1">
      <c r="A8" s="4" t="s">
        <v>427</v>
      </c>
      <c r="B8" s="4" t="s">
        <v>428</v>
      </c>
      <c r="C8" s="4" t="s">
        <v>429</v>
      </c>
      <c r="D8" s="4" t="s">
        <v>146</v>
      </c>
      <c r="E8" s="5">
        <v>20</v>
      </c>
      <c r="F8" s="4" t="s">
        <v>430</v>
      </c>
      <c r="H8" s="12">
        <v>2</v>
      </c>
      <c r="I8" s="12">
        <v>0</v>
      </c>
      <c r="J8" s="2">
        <f t="shared" si="0"/>
        <v>0</v>
      </c>
      <c r="K8" s="2">
        <f t="shared" si="1"/>
        <v>0</v>
      </c>
    </row>
    <row r="9" spans="1:11" s="2" customFormat="1">
      <c r="A9" s="4" t="s">
        <v>431</v>
      </c>
      <c r="B9" s="4" t="s">
        <v>432</v>
      </c>
      <c r="C9" s="4" t="s">
        <v>433</v>
      </c>
      <c r="D9" s="4" t="s">
        <v>146</v>
      </c>
      <c r="E9" s="5">
        <v>12</v>
      </c>
      <c r="F9" s="4" t="s">
        <v>434</v>
      </c>
      <c r="H9" s="12">
        <v>2</v>
      </c>
      <c r="I9" s="12">
        <v>0</v>
      </c>
      <c r="J9" s="2">
        <f t="shared" si="0"/>
        <v>0</v>
      </c>
      <c r="K9" s="2">
        <f t="shared" si="1"/>
        <v>0</v>
      </c>
    </row>
    <row r="10" spans="1:11" s="2" customFormat="1">
      <c r="A10" s="4" t="s">
        <v>435</v>
      </c>
      <c r="B10" s="4" t="s">
        <v>436</v>
      </c>
      <c r="C10" s="4" t="s">
        <v>437</v>
      </c>
      <c r="D10" s="4" t="s">
        <v>15</v>
      </c>
      <c r="E10" s="5">
        <v>50</v>
      </c>
      <c r="F10" s="4" t="s">
        <v>438</v>
      </c>
      <c r="H10" s="12">
        <v>10</v>
      </c>
      <c r="I10" s="12">
        <v>6</v>
      </c>
      <c r="J10" s="2">
        <f t="shared" si="0"/>
        <v>300</v>
      </c>
      <c r="K10" s="2">
        <f t="shared" si="1"/>
        <v>27000</v>
      </c>
    </row>
    <row r="11" spans="1:11" s="2" customFormat="1">
      <c r="A11" s="4" t="s">
        <v>439</v>
      </c>
      <c r="B11" s="4" t="s">
        <v>440</v>
      </c>
      <c r="C11" s="4" t="s">
        <v>441</v>
      </c>
      <c r="D11" s="4" t="s">
        <v>146</v>
      </c>
      <c r="E11" s="5">
        <v>256</v>
      </c>
      <c r="F11" s="4" t="s">
        <v>442</v>
      </c>
      <c r="H11" s="12">
        <v>2</v>
      </c>
      <c r="I11" s="12">
        <v>0</v>
      </c>
      <c r="J11" s="2">
        <f t="shared" si="0"/>
        <v>0</v>
      </c>
      <c r="K11" s="2">
        <f t="shared" si="1"/>
        <v>0</v>
      </c>
    </row>
    <row r="12" spans="1:11" s="2" customFormat="1">
      <c r="A12" s="4" t="s">
        <v>443</v>
      </c>
      <c r="B12" s="4" t="s">
        <v>444</v>
      </c>
      <c r="C12" s="4" t="s">
        <v>445</v>
      </c>
      <c r="D12" s="4" t="s">
        <v>146</v>
      </c>
      <c r="E12" s="5">
        <v>128</v>
      </c>
      <c r="F12" s="4" t="s">
        <v>442</v>
      </c>
      <c r="H12" s="12">
        <v>2</v>
      </c>
      <c r="I12" s="12">
        <v>0</v>
      </c>
      <c r="J12" s="2">
        <f t="shared" si="0"/>
        <v>0</v>
      </c>
      <c r="K12" s="2">
        <f t="shared" si="1"/>
        <v>0</v>
      </c>
    </row>
    <row r="13" spans="1:11" s="2" customFormat="1">
      <c r="A13" s="4" t="s">
        <v>446</v>
      </c>
      <c r="B13" s="4" t="s">
        <v>447</v>
      </c>
      <c r="C13" s="4" t="s">
        <v>448</v>
      </c>
      <c r="D13" s="4" t="s">
        <v>15</v>
      </c>
      <c r="E13" s="5">
        <v>50</v>
      </c>
      <c r="F13" s="4" t="s">
        <v>442</v>
      </c>
      <c r="H13" s="12">
        <v>10</v>
      </c>
      <c r="I13" s="12">
        <v>6</v>
      </c>
      <c r="J13" s="2">
        <f t="shared" si="0"/>
        <v>300</v>
      </c>
      <c r="K13" s="2">
        <f t="shared" si="1"/>
        <v>27000</v>
      </c>
    </row>
    <row r="14" spans="1:11" s="2" customFormat="1">
      <c r="A14" s="4" t="s">
        <v>449</v>
      </c>
      <c r="B14" s="4" t="s">
        <v>450</v>
      </c>
      <c r="C14" s="4" t="s">
        <v>451</v>
      </c>
      <c r="D14" s="4" t="s">
        <v>146</v>
      </c>
      <c r="E14" s="5">
        <v>128</v>
      </c>
      <c r="F14" s="4" t="s">
        <v>442</v>
      </c>
      <c r="H14" s="12">
        <v>2</v>
      </c>
      <c r="I14" s="12">
        <v>0</v>
      </c>
      <c r="J14" s="2">
        <f t="shared" si="0"/>
        <v>0</v>
      </c>
      <c r="K14" s="2">
        <f t="shared" si="1"/>
        <v>0</v>
      </c>
    </row>
    <row r="15" spans="1:11" s="2" customFormat="1">
      <c r="A15" s="4" t="s">
        <v>453</v>
      </c>
      <c r="B15" s="4" t="s">
        <v>454</v>
      </c>
      <c r="C15" s="4" t="s">
        <v>455</v>
      </c>
      <c r="D15" s="4" t="s">
        <v>15</v>
      </c>
      <c r="E15" s="5">
        <v>50</v>
      </c>
      <c r="F15" s="4" t="s">
        <v>452</v>
      </c>
      <c r="H15" s="12">
        <v>10</v>
      </c>
      <c r="I15" s="12">
        <v>6</v>
      </c>
      <c r="J15" s="2">
        <f t="shared" si="0"/>
        <v>300</v>
      </c>
      <c r="K15" s="2">
        <f t="shared" si="1"/>
        <v>27000</v>
      </c>
    </row>
    <row r="16" spans="1:11">
      <c r="E16" s="8">
        <f>SUM(E2:E15)</f>
        <v>2770</v>
      </c>
      <c r="J16" s="18">
        <f>SUM(J2:J15)</f>
        <v>900</v>
      </c>
      <c r="K16" s="15">
        <f>SUM(K2:K15)</f>
        <v>81000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H17"/>
  <sheetViews>
    <sheetView zoomScale="75" zoomScaleNormal="75" workbookViewId="0">
      <selection activeCell="Q22" sqref="Q22"/>
    </sheetView>
  </sheetViews>
  <sheetFormatPr defaultRowHeight="16.2"/>
  <cols>
    <col min="1" max="1" width="12.6640625" bestFit="1" customWidth="1"/>
    <col min="2" max="2" width="11.44140625" bestFit="1" customWidth="1"/>
    <col min="3" max="3" width="13.88671875" customWidth="1"/>
    <col min="4" max="4" width="13.6640625" bestFit="1" customWidth="1"/>
    <col min="5" max="5" width="11.21875" customWidth="1"/>
    <col min="6" max="6" width="12.6640625" bestFit="1" customWidth="1"/>
    <col min="8" max="8" width="13.6640625" style="13" customWidth="1"/>
  </cols>
  <sheetData>
    <row r="1" spans="1:8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10" t="s">
        <v>511</v>
      </c>
    </row>
    <row r="2" spans="1:8" s="2" customFormat="1">
      <c r="A2" s="4" t="s">
        <v>456</v>
      </c>
      <c r="B2" s="4" t="s">
        <v>457</v>
      </c>
      <c r="C2" s="4" t="s">
        <v>458</v>
      </c>
      <c r="D2" s="4" t="s">
        <v>15</v>
      </c>
      <c r="E2" s="5">
        <v>500</v>
      </c>
      <c r="F2" s="4" t="s">
        <v>459</v>
      </c>
      <c r="H2" s="12">
        <v>10</v>
      </c>
    </row>
    <row r="3" spans="1:8" s="2" customFormat="1">
      <c r="A3" s="4" t="s">
        <v>460</v>
      </c>
      <c r="B3" s="4" t="s">
        <v>461</v>
      </c>
      <c r="C3" s="4" t="s">
        <v>462</v>
      </c>
      <c r="D3" s="4" t="s">
        <v>146</v>
      </c>
      <c r="E3" s="5">
        <v>433</v>
      </c>
      <c r="F3" s="4" t="s">
        <v>463</v>
      </c>
      <c r="H3" s="12">
        <v>2</v>
      </c>
    </row>
    <row r="4" spans="1:8" s="2" customFormat="1">
      <c r="A4" s="4" t="s">
        <v>464</v>
      </c>
      <c r="B4" s="4" t="s">
        <v>465</v>
      </c>
      <c r="C4" s="4" t="s">
        <v>466</v>
      </c>
      <c r="D4" s="4" t="s">
        <v>15</v>
      </c>
      <c r="E4" s="6">
        <v>1000</v>
      </c>
      <c r="F4" s="4" t="s">
        <v>463</v>
      </c>
      <c r="H4" s="12">
        <v>10</v>
      </c>
    </row>
    <row r="5" spans="1:8" s="2" customFormat="1">
      <c r="A5" s="4" t="s">
        <v>468</v>
      </c>
      <c r="B5" s="4" t="s">
        <v>469</v>
      </c>
      <c r="C5" s="4" t="s">
        <v>470</v>
      </c>
      <c r="D5" s="4" t="s">
        <v>15</v>
      </c>
      <c r="E5" s="5">
        <v>50</v>
      </c>
      <c r="F5" s="4" t="s">
        <v>467</v>
      </c>
      <c r="H5" s="12">
        <v>10</v>
      </c>
    </row>
    <row r="6" spans="1:8" s="2" customFormat="1">
      <c r="A6" s="4" t="s">
        <v>471</v>
      </c>
      <c r="B6" s="4" t="s">
        <v>472</v>
      </c>
      <c r="C6" s="4" t="s">
        <v>473</v>
      </c>
      <c r="D6" s="4" t="s">
        <v>146</v>
      </c>
      <c r="E6" s="5">
        <v>256</v>
      </c>
      <c r="F6" s="4" t="s">
        <v>474</v>
      </c>
      <c r="H6" s="12">
        <v>2</v>
      </c>
    </row>
    <row r="7" spans="1:8" s="2" customFormat="1">
      <c r="A7" s="4" t="s">
        <v>476</v>
      </c>
      <c r="B7" s="4" t="s">
        <v>477</v>
      </c>
      <c r="C7" s="4" t="s">
        <v>478</v>
      </c>
      <c r="D7" s="4" t="s">
        <v>15</v>
      </c>
      <c r="E7" s="5">
        <v>50</v>
      </c>
      <c r="F7" s="4" t="s">
        <v>475</v>
      </c>
      <c r="H7" s="12">
        <v>10</v>
      </c>
    </row>
    <row r="8" spans="1:8" s="2" customFormat="1">
      <c r="A8" s="4" t="s">
        <v>480</v>
      </c>
      <c r="B8" s="4" t="s">
        <v>481</v>
      </c>
      <c r="C8" s="4" t="s">
        <v>482</v>
      </c>
      <c r="D8" s="4" t="s">
        <v>146</v>
      </c>
      <c r="E8" s="5">
        <v>256</v>
      </c>
      <c r="F8" s="4" t="s">
        <v>479</v>
      </c>
      <c r="H8" s="12">
        <v>2</v>
      </c>
    </row>
    <row r="9" spans="1:8" s="2" customFormat="1">
      <c r="A9" s="4" t="s">
        <v>483</v>
      </c>
      <c r="B9" s="4" t="s">
        <v>484</v>
      </c>
      <c r="C9" s="4" t="s">
        <v>485</v>
      </c>
      <c r="D9" s="4" t="s">
        <v>279</v>
      </c>
      <c r="E9" s="5">
        <v>200</v>
      </c>
      <c r="F9" s="4" t="s">
        <v>479</v>
      </c>
      <c r="H9" s="17"/>
    </row>
    <row r="10" spans="1:8" s="2" customFormat="1">
      <c r="A10" s="4" t="s">
        <v>487</v>
      </c>
      <c r="B10" s="4" t="s">
        <v>488</v>
      </c>
      <c r="C10" s="4" t="s">
        <v>489</v>
      </c>
      <c r="D10" s="4" t="s">
        <v>15</v>
      </c>
      <c r="E10" s="6">
        <v>1000</v>
      </c>
      <c r="F10" s="4" t="s">
        <v>486</v>
      </c>
      <c r="H10" s="12">
        <v>10</v>
      </c>
    </row>
    <row r="11" spans="1:8" s="2" customFormat="1">
      <c r="A11" s="4" t="s">
        <v>483</v>
      </c>
      <c r="B11" s="4" t="s">
        <v>491</v>
      </c>
      <c r="C11" s="4" t="s">
        <v>485</v>
      </c>
      <c r="D11" s="4" t="s">
        <v>279</v>
      </c>
      <c r="E11" s="5">
        <v>300</v>
      </c>
      <c r="F11" s="4" t="s">
        <v>490</v>
      </c>
      <c r="H11" s="17"/>
    </row>
    <row r="12" spans="1:8" s="2" customFormat="1">
      <c r="A12" s="4" t="s">
        <v>493</v>
      </c>
      <c r="B12" s="4" t="s">
        <v>494</v>
      </c>
      <c r="C12" s="4" t="s">
        <v>495</v>
      </c>
      <c r="D12" s="4" t="s">
        <v>15</v>
      </c>
      <c r="E12" s="5">
        <v>50</v>
      </c>
      <c r="F12" s="4" t="s">
        <v>492</v>
      </c>
      <c r="H12" s="12">
        <v>10</v>
      </c>
    </row>
    <row r="13" spans="1:8" s="2" customFormat="1">
      <c r="A13" s="4" t="s">
        <v>497</v>
      </c>
      <c r="B13" s="4" t="s">
        <v>498</v>
      </c>
      <c r="C13" s="4" t="s">
        <v>499</v>
      </c>
      <c r="D13" s="4" t="s">
        <v>146</v>
      </c>
      <c r="E13" s="5">
        <v>128</v>
      </c>
      <c r="F13" s="4" t="s">
        <v>496</v>
      </c>
      <c r="H13" s="12">
        <v>2</v>
      </c>
    </row>
    <row r="14" spans="1:8" s="2" customFormat="1">
      <c r="A14" s="4" t="s">
        <v>500</v>
      </c>
      <c r="B14" s="4" t="s">
        <v>501</v>
      </c>
      <c r="C14" s="4" t="s">
        <v>502</v>
      </c>
      <c r="D14" s="4" t="s">
        <v>146</v>
      </c>
      <c r="E14" s="5">
        <v>256</v>
      </c>
      <c r="F14" s="4" t="s">
        <v>503</v>
      </c>
      <c r="H14" s="12">
        <v>2</v>
      </c>
    </row>
    <row r="15" spans="1:8" s="2" customFormat="1">
      <c r="A15" s="4" t="s">
        <v>504</v>
      </c>
      <c r="B15" s="4" t="s">
        <v>505</v>
      </c>
      <c r="C15" s="4" t="s">
        <v>506</v>
      </c>
      <c r="D15" s="4" t="s">
        <v>15</v>
      </c>
      <c r="E15" s="5">
        <v>50</v>
      </c>
      <c r="F15" s="4" t="s">
        <v>507</v>
      </c>
      <c r="H15" s="12">
        <v>10</v>
      </c>
    </row>
    <row r="16" spans="1:8" s="2" customFormat="1">
      <c r="A16" s="4" t="s">
        <v>508</v>
      </c>
      <c r="B16" s="4" t="s">
        <v>509</v>
      </c>
      <c r="C16" s="4" t="s">
        <v>510</v>
      </c>
      <c r="D16" s="4" t="s">
        <v>15</v>
      </c>
      <c r="E16" s="6">
        <v>1000</v>
      </c>
      <c r="F16" s="4" t="s">
        <v>507</v>
      </c>
      <c r="H16" s="12">
        <v>10</v>
      </c>
    </row>
    <row r="17" spans="5:5">
      <c r="E17" s="8">
        <f>SUM(E2:E16)</f>
        <v>5529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2010-01</vt:lpstr>
      <vt:lpstr>2010-02</vt:lpstr>
      <vt:lpstr>2010-03</vt:lpstr>
      <vt:lpstr>2010-04</vt:lpstr>
      <vt:lpstr>2010-05</vt:lpstr>
      <vt:lpstr>2010-06</vt:lpstr>
      <vt:lpstr>2010-07</vt:lpstr>
      <vt:lpstr>2010-08</vt:lpstr>
      <vt:lpstr>2010-09</vt:lpstr>
      <vt:lpstr>2010-10</vt:lpstr>
      <vt:lpstr>2010-11</vt:lpstr>
      <vt:lpstr>2010-12</vt:lpstr>
    </vt:vector>
  </TitlesOfParts>
  <Company>Test Computer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</dc:creator>
  <cp:lastModifiedBy>TpdUser</cp:lastModifiedBy>
  <dcterms:created xsi:type="dcterms:W3CDTF">2014-03-07T08:47:50Z</dcterms:created>
  <dcterms:modified xsi:type="dcterms:W3CDTF">2016-01-25T07:08:44Z</dcterms:modified>
</cp:coreProperties>
</file>