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7496" windowHeight="9696"/>
  </bookViews>
  <sheets>
    <sheet name="2011-01" sheetId="1" r:id="rId1"/>
    <sheet name="2011-02" sheetId="2" r:id="rId2"/>
    <sheet name="2011-03" sheetId="3" r:id="rId3"/>
    <sheet name="2011-04" sheetId="4" r:id="rId4"/>
    <sheet name="2011-05" sheetId="5" r:id="rId5"/>
    <sheet name="2011-06" sheetId="6" r:id="rId6"/>
    <sheet name="2011-07" sheetId="7" r:id="rId7"/>
    <sheet name="2011-08" sheetId="8" r:id="rId8"/>
    <sheet name="2011-09" sheetId="9" r:id="rId9"/>
    <sheet name="2011-10" sheetId="10" r:id="rId10"/>
    <sheet name="2011-11" sheetId="11" r:id="rId11"/>
    <sheet name="2011-12" sheetId="12" r:id="rId12"/>
  </sheets>
  <definedNames>
    <definedName name="_xlnm._FilterDatabase" localSheetId="0" hidden="1">'2011-01'!$A$1:$F$1</definedName>
    <definedName name="_xlnm._FilterDatabase" localSheetId="1" hidden="1">'2011-02'!$A$1:$F$1</definedName>
    <definedName name="_xlnm._FilterDatabase" localSheetId="2" hidden="1">'2011-03'!$A$1:$F$1</definedName>
    <definedName name="_xlnm._FilterDatabase" localSheetId="3" hidden="1">'2011-04'!$A$1:$F$1</definedName>
    <definedName name="_xlnm._FilterDatabase" localSheetId="4" hidden="1">'2011-05'!$A$1:$F$1</definedName>
    <definedName name="_xlnm._FilterDatabase" localSheetId="5" hidden="1">'2011-06'!$A$1:$F$1</definedName>
    <definedName name="_xlnm._FilterDatabase" localSheetId="6" hidden="1">'2011-07'!$A$1:$F$1</definedName>
    <definedName name="_xlnm._FilterDatabase" localSheetId="7" hidden="1">'2011-08'!$A$1:$F$1</definedName>
    <definedName name="_xlnm._FilterDatabase" localSheetId="8" hidden="1">'2011-09'!$A$1:$F$1</definedName>
    <definedName name="_xlnm._FilterDatabase" localSheetId="9" hidden="1">'2011-10'!$A$1:$F$1</definedName>
    <definedName name="_xlnm._FilterDatabase" localSheetId="10" hidden="1">'2011-11'!$A$1:$F$1</definedName>
    <definedName name="_xlnm._FilterDatabase" localSheetId="11" hidden="1">'2011-12'!$A$1:$F$1</definedName>
  </definedNames>
  <calcPr calcId="125725"/>
</workbook>
</file>

<file path=xl/calcChain.xml><?xml version="1.0" encoding="utf-8"?>
<calcChain xmlns="http://schemas.openxmlformats.org/spreadsheetml/2006/main">
  <c r="J3" i="12"/>
  <c r="K3" s="1"/>
  <c r="J4"/>
  <c r="K4" s="1"/>
  <c r="J5"/>
  <c r="K5" s="1"/>
  <c r="J6"/>
  <c r="K6" s="1"/>
  <c r="J7"/>
  <c r="K7" s="1"/>
  <c r="J8"/>
  <c r="K8" s="1"/>
  <c r="J9"/>
  <c r="K9" s="1"/>
  <c r="J10"/>
  <c r="K10" s="1"/>
  <c r="J11"/>
  <c r="K11" s="1"/>
  <c r="J12"/>
  <c r="K12" s="1"/>
  <c r="J13"/>
  <c r="K13" s="1"/>
  <c r="J2"/>
  <c r="J14" s="1"/>
  <c r="K3" i="11"/>
  <c r="K6"/>
  <c r="K7"/>
  <c r="K10"/>
  <c r="K11"/>
  <c r="J3"/>
  <c r="J4"/>
  <c r="K4" s="1"/>
  <c r="J5"/>
  <c r="K5" s="1"/>
  <c r="J6"/>
  <c r="J7"/>
  <c r="J8"/>
  <c r="K8" s="1"/>
  <c r="J9"/>
  <c r="K9" s="1"/>
  <c r="J10"/>
  <c r="J11"/>
  <c r="J2"/>
  <c r="J12" s="1"/>
  <c r="K12" s="1"/>
  <c r="K2"/>
  <c r="K5" i="10"/>
  <c r="K9"/>
  <c r="K13"/>
  <c r="J3"/>
  <c r="J17" s="1"/>
  <c r="K17" s="1"/>
  <c r="J4"/>
  <c r="K4" s="1"/>
  <c r="J5"/>
  <c r="J6"/>
  <c r="K6" s="1"/>
  <c r="J7"/>
  <c r="K7" s="1"/>
  <c r="J8"/>
  <c r="K8" s="1"/>
  <c r="J9"/>
  <c r="J10"/>
  <c r="K10" s="1"/>
  <c r="J11"/>
  <c r="K11" s="1"/>
  <c r="J12"/>
  <c r="K12" s="1"/>
  <c r="J13"/>
  <c r="J14"/>
  <c r="K14" s="1"/>
  <c r="J15"/>
  <c r="K15" s="1"/>
  <c r="J16"/>
  <c r="K16" s="1"/>
  <c r="J2"/>
  <c r="K2"/>
  <c r="K4" i="9"/>
  <c r="K5"/>
  <c r="K8"/>
  <c r="K9"/>
  <c r="K12"/>
  <c r="K13"/>
  <c r="K16"/>
  <c r="J3"/>
  <c r="K3" s="1"/>
  <c r="J4"/>
  <c r="J5"/>
  <c r="J6"/>
  <c r="K6" s="1"/>
  <c r="J7"/>
  <c r="K7" s="1"/>
  <c r="J8"/>
  <c r="J9"/>
  <c r="J10"/>
  <c r="K10" s="1"/>
  <c r="J11"/>
  <c r="K11" s="1"/>
  <c r="J12"/>
  <c r="J13"/>
  <c r="J14"/>
  <c r="K14" s="1"/>
  <c r="J15"/>
  <c r="K15" s="1"/>
  <c r="J16"/>
  <c r="J2"/>
  <c r="J17" s="1"/>
  <c r="K17" s="1"/>
  <c r="K2"/>
  <c r="K5" i="8"/>
  <c r="J3"/>
  <c r="K3" s="1"/>
  <c r="J4"/>
  <c r="K4" s="1"/>
  <c r="J5"/>
  <c r="J6"/>
  <c r="K6" s="1"/>
  <c r="J7"/>
  <c r="K7" s="1"/>
  <c r="J8"/>
  <c r="K8" s="1"/>
  <c r="J2"/>
  <c r="J9" s="1"/>
  <c r="K9" s="1"/>
  <c r="K2"/>
  <c r="K5" i="7"/>
  <c r="K9"/>
  <c r="K13"/>
  <c r="J3"/>
  <c r="K3" s="1"/>
  <c r="J4"/>
  <c r="K4" s="1"/>
  <c r="J5"/>
  <c r="J6"/>
  <c r="K6" s="1"/>
  <c r="J7"/>
  <c r="K7" s="1"/>
  <c r="J8"/>
  <c r="K8" s="1"/>
  <c r="J9"/>
  <c r="J10"/>
  <c r="K10" s="1"/>
  <c r="J11"/>
  <c r="K11" s="1"/>
  <c r="J12"/>
  <c r="K12" s="1"/>
  <c r="J13"/>
  <c r="J14"/>
  <c r="K14" s="1"/>
  <c r="J15"/>
  <c r="K15" s="1"/>
  <c r="J16"/>
  <c r="K16" s="1"/>
  <c r="J2"/>
  <c r="J17" s="1"/>
  <c r="K17" s="1"/>
  <c r="K2"/>
  <c r="J3" i="6"/>
  <c r="K3" s="1"/>
  <c r="J4"/>
  <c r="K4" s="1"/>
  <c r="J5"/>
  <c r="K5" s="1"/>
  <c r="J6"/>
  <c r="K6" s="1"/>
  <c r="J7"/>
  <c r="K7" s="1"/>
  <c r="J8"/>
  <c r="K8" s="1"/>
  <c r="J9"/>
  <c r="K9" s="1"/>
  <c r="J10"/>
  <c r="K10" s="1"/>
  <c r="J11"/>
  <c r="K11" s="1"/>
  <c r="J12"/>
  <c r="K12" s="1"/>
  <c r="J13"/>
  <c r="K13" s="1"/>
  <c r="J14"/>
  <c r="K14" s="1"/>
  <c r="J15"/>
  <c r="K15" s="1"/>
  <c r="J16"/>
  <c r="K16" s="1"/>
  <c r="J17"/>
  <c r="K17" s="1"/>
  <c r="J2"/>
  <c r="J18" s="1"/>
  <c r="K18" s="1"/>
  <c r="K3" i="5"/>
  <c r="K7"/>
  <c r="K11"/>
  <c r="K15"/>
  <c r="K19"/>
  <c r="K23"/>
  <c r="J3"/>
  <c r="J4"/>
  <c r="K4" s="1"/>
  <c r="J5"/>
  <c r="K5" s="1"/>
  <c r="J6"/>
  <c r="K6" s="1"/>
  <c r="J7"/>
  <c r="J8"/>
  <c r="K8" s="1"/>
  <c r="J9"/>
  <c r="K9" s="1"/>
  <c r="J10"/>
  <c r="K10" s="1"/>
  <c r="J11"/>
  <c r="J12"/>
  <c r="K12" s="1"/>
  <c r="J13"/>
  <c r="K13" s="1"/>
  <c r="J14"/>
  <c r="K14" s="1"/>
  <c r="J15"/>
  <c r="J16"/>
  <c r="K16" s="1"/>
  <c r="J17"/>
  <c r="K17" s="1"/>
  <c r="J18"/>
  <c r="K18" s="1"/>
  <c r="J19"/>
  <c r="J20"/>
  <c r="K20" s="1"/>
  <c r="J21"/>
  <c r="K21" s="1"/>
  <c r="J22"/>
  <c r="K22" s="1"/>
  <c r="J23"/>
  <c r="J2"/>
  <c r="J24" s="1"/>
  <c r="K24" s="1"/>
  <c r="K2"/>
  <c r="J3" i="4"/>
  <c r="K3" s="1"/>
  <c r="J4"/>
  <c r="K4" s="1"/>
  <c r="J5"/>
  <c r="K5" s="1"/>
  <c r="J6"/>
  <c r="K6" s="1"/>
  <c r="J7"/>
  <c r="K7" s="1"/>
  <c r="J8"/>
  <c r="K8" s="1"/>
  <c r="J9"/>
  <c r="K9" s="1"/>
  <c r="J10"/>
  <c r="K10" s="1"/>
  <c r="J11"/>
  <c r="K11" s="1"/>
  <c r="J12"/>
  <c r="K12" s="1"/>
  <c r="J13"/>
  <c r="K13" s="1"/>
  <c r="J2"/>
  <c r="J14" s="1"/>
  <c r="K14" s="1"/>
  <c r="K3" i="3"/>
  <c r="K7"/>
  <c r="K11"/>
  <c r="K15"/>
  <c r="K19"/>
  <c r="J3"/>
  <c r="J4"/>
  <c r="K4" s="1"/>
  <c r="J5"/>
  <c r="K5" s="1"/>
  <c r="J6"/>
  <c r="K6" s="1"/>
  <c r="J7"/>
  <c r="J8"/>
  <c r="K8" s="1"/>
  <c r="J9"/>
  <c r="K9" s="1"/>
  <c r="J10"/>
  <c r="K10" s="1"/>
  <c r="J11"/>
  <c r="J12"/>
  <c r="K12" s="1"/>
  <c r="J13"/>
  <c r="K13" s="1"/>
  <c r="J14"/>
  <c r="K14" s="1"/>
  <c r="J15"/>
  <c r="J16"/>
  <c r="K16" s="1"/>
  <c r="J17"/>
  <c r="K17" s="1"/>
  <c r="J18"/>
  <c r="K18" s="1"/>
  <c r="J19"/>
  <c r="J2"/>
  <c r="J20" s="1"/>
  <c r="K20" s="1"/>
  <c r="K2"/>
  <c r="J3" i="2"/>
  <c r="K3" s="1"/>
  <c r="J4"/>
  <c r="K4" s="1"/>
  <c r="J5"/>
  <c r="K5" s="1"/>
  <c r="J6"/>
  <c r="K6" s="1"/>
  <c r="J7"/>
  <c r="K7" s="1"/>
  <c r="J8"/>
  <c r="K8" s="1"/>
  <c r="J9"/>
  <c r="K9" s="1"/>
  <c r="J2"/>
  <c r="J10" s="1"/>
  <c r="K10" s="1"/>
  <c r="K3" i="1"/>
  <c r="K7"/>
  <c r="K11"/>
  <c r="K15"/>
  <c r="K19"/>
  <c r="J3"/>
  <c r="J4"/>
  <c r="K4" s="1"/>
  <c r="J5"/>
  <c r="K5" s="1"/>
  <c r="J6"/>
  <c r="K6" s="1"/>
  <c r="J7"/>
  <c r="J8"/>
  <c r="K8" s="1"/>
  <c r="J9"/>
  <c r="K9" s="1"/>
  <c r="J10"/>
  <c r="K10" s="1"/>
  <c r="J11"/>
  <c r="J12"/>
  <c r="K12" s="1"/>
  <c r="J13"/>
  <c r="K13" s="1"/>
  <c r="J14"/>
  <c r="K14" s="1"/>
  <c r="J15"/>
  <c r="J16"/>
  <c r="K16" s="1"/>
  <c r="J17"/>
  <c r="K17" s="1"/>
  <c r="J18"/>
  <c r="K18" s="1"/>
  <c r="J19"/>
  <c r="J20"/>
  <c r="K20" s="1"/>
  <c r="J2"/>
  <c r="K2" s="1"/>
  <c r="E14" i="12"/>
  <c r="E12" i="11"/>
  <c r="E17" i="10"/>
  <c r="E17" i="9"/>
  <c r="E9" i="8"/>
  <c r="E17" i="7"/>
  <c r="E18" i="6"/>
  <c r="E24" i="5"/>
  <c r="E14" i="4"/>
  <c r="E20" i="3"/>
  <c r="E10" i="2"/>
  <c r="E21" i="1"/>
  <c r="K14" i="12" l="1"/>
  <c r="J16"/>
  <c r="K2" i="6"/>
  <c r="K3" i="10"/>
  <c r="K2" i="12"/>
  <c r="J21" i="1"/>
  <c r="K2" i="2"/>
  <c r="K2" i="4"/>
  <c r="J17" i="12" l="1"/>
  <c r="K21" i="1"/>
  <c r="K17" i="12" s="1"/>
</calcChain>
</file>

<file path=xl/sharedStrings.xml><?xml version="1.0" encoding="utf-8"?>
<sst xmlns="http://schemas.openxmlformats.org/spreadsheetml/2006/main" count="967" uniqueCount="646">
  <si>
    <t>來源單號</t>
  </si>
  <si>
    <t>單號</t>
  </si>
  <si>
    <t>客戶訂單號碼</t>
  </si>
  <si>
    <t>產品編號</t>
  </si>
  <si>
    <t>數量</t>
  </si>
  <si>
    <t>單據日期</t>
  </si>
  <si>
    <t/>
  </si>
  <si>
    <t>2011/01/04</t>
  </si>
  <si>
    <t>6CA-6A0-000</t>
  </si>
  <si>
    <t>SO1101001</t>
  </si>
  <si>
    <t>SN1101004</t>
  </si>
  <si>
    <t>101231E1</t>
  </si>
  <si>
    <t>6CA-6A0-119</t>
  </si>
  <si>
    <t>SO1012053</t>
  </si>
  <si>
    <t>SN1101005</t>
  </si>
  <si>
    <t>101230B2</t>
  </si>
  <si>
    <t>6CA-6B0-117</t>
  </si>
  <si>
    <t>SO1012046</t>
  </si>
  <si>
    <t>SN1101006</t>
  </si>
  <si>
    <t>101227EA1/BJ191457</t>
  </si>
  <si>
    <t>6CA-6H0-083</t>
  </si>
  <si>
    <t>2011/01/05</t>
  </si>
  <si>
    <t>SO1012049</t>
  </si>
  <si>
    <t>SN1101007</t>
  </si>
  <si>
    <t>101229EA2/5008435101</t>
  </si>
  <si>
    <t>SO1012050</t>
  </si>
  <si>
    <t>SN1101008</t>
  </si>
  <si>
    <t>101229EA3/5008520901</t>
  </si>
  <si>
    <t>SO1101004</t>
  </si>
  <si>
    <t>SN1101009</t>
  </si>
  <si>
    <t>110104EA1/0085581801</t>
  </si>
  <si>
    <t>2011/01/06</t>
  </si>
  <si>
    <t>6CA-6B0-000</t>
  </si>
  <si>
    <t>SO1101011</t>
  </si>
  <si>
    <t>SN1101014</t>
  </si>
  <si>
    <t>110110EA1/110001</t>
  </si>
  <si>
    <t>2011/01/11</t>
  </si>
  <si>
    <t>SO1101014</t>
  </si>
  <si>
    <t>SN1101015</t>
  </si>
  <si>
    <t>20110111001/110111Z1</t>
  </si>
  <si>
    <t>2011/01/12</t>
  </si>
  <si>
    <t>SO1101005</t>
  </si>
  <si>
    <t>SN1101018</t>
  </si>
  <si>
    <t>110105E</t>
  </si>
  <si>
    <t>6CA-6A0-120</t>
  </si>
  <si>
    <t>SO1101020</t>
  </si>
  <si>
    <t>SN1101022</t>
  </si>
  <si>
    <t>110113EA1/0085790001</t>
  </si>
  <si>
    <t>2011/01/17</t>
  </si>
  <si>
    <t>2011/01/19</t>
  </si>
  <si>
    <t>SO1101031</t>
  </si>
  <si>
    <t>SN1101027</t>
  </si>
  <si>
    <t>20110114001/110118Z2</t>
  </si>
  <si>
    <t>2011/01/21</t>
  </si>
  <si>
    <t>SO1101021</t>
  </si>
  <si>
    <t>SN1101030</t>
  </si>
  <si>
    <t>110113EA3/0086081301</t>
  </si>
  <si>
    <t>SO1101019</t>
  </si>
  <si>
    <t>SN1101031</t>
  </si>
  <si>
    <t>110113EA2/5008648101</t>
  </si>
  <si>
    <t>SO1101029</t>
  </si>
  <si>
    <t>SN1101032</t>
  </si>
  <si>
    <t>110110B1</t>
  </si>
  <si>
    <t>6CA-6B0-046</t>
  </si>
  <si>
    <t>SO1101025</t>
  </si>
  <si>
    <t>SN1101033</t>
  </si>
  <si>
    <t>110118EA1/117001</t>
  </si>
  <si>
    <t>2011/01/25</t>
  </si>
  <si>
    <t>SO1101037</t>
  </si>
  <si>
    <t>SN1101037</t>
  </si>
  <si>
    <t>20110124004</t>
  </si>
  <si>
    <t>SO1101036</t>
  </si>
  <si>
    <t>110121E2</t>
  </si>
  <si>
    <t>2011/01/28</t>
  </si>
  <si>
    <t>SO1101050</t>
  </si>
  <si>
    <t>SN1101052</t>
  </si>
  <si>
    <t>110126EA1/126001</t>
  </si>
  <si>
    <t>SO1101051</t>
  </si>
  <si>
    <t>SN1101053</t>
  </si>
  <si>
    <t>110127EA1/100011443</t>
  </si>
  <si>
    <t>2011/01/31</t>
  </si>
  <si>
    <t>SO1101035</t>
  </si>
  <si>
    <t>SN1101058</t>
  </si>
  <si>
    <t>110121EA1/0086501701</t>
  </si>
  <si>
    <t>SO1101045</t>
  </si>
  <si>
    <t>SN1102001</t>
  </si>
  <si>
    <t>110125EA1/BA018856</t>
  </si>
  <si>
    <t>2011/02/07</t>
  </si>
  <si>
    <t>SO1101028</t>
  </si>
  <si>
    <t>SN1102002</t>
  </si>
  <si>
    <t>110118EA3/100011444</t>
  </si>
  <si>
    <t>2011/02/09</t>
  </si>
  <si>
    <t>2011/02/14</t>
  </si>
  <si>
    <t>SO1102009</t>
  </si>
  <si>
    <t>SN1102006</t>
  </si>
  <si>
    <t>110210Z1/A100021001</t>
  </si>
  <si>
    <t>SO1102011</t>
  </si>
  <si>
    <t>SN1102019</t>
  </si>
  <si>
    <t>110211EA1/0086699601</t>
  </si>
  <si>
    <t>2011/02/16</t>
  </si>
  <si>
    <t>2011/02/17</t>
  </si>
  <si>
    <t>SO1102025</t>
  </si>
  <si>
    <t>SN1102022</t>
  </si>
  <si>
    <t>110215Z1/20110214002</t>
  </si>
  <si>
    <t>SO1102030</t>
  </si>
  <si>
    <t>SN1102027</t>
  </si>
  <si>
    <t>110217EA1/217001</t>
  </si>
  <si>
    <t>SO1102031</t>
  </si>
  <si>
    <t>SN1102030</t>
  </si>
  <si>
    <t>110217EA1/0086799601</t>
  </si>
  <si>
    <t>2011/02/22</t>
  </si>
  <si>
    <t>SO1102032</t>
  </si>
  <si>
    <t>SN1102031</t>
  </si>
  <si>
    <t>110217EA2/0087110501</t>
  </si>
  <si>
    <t>2011/02/23</t>
  </si>
  <si>
    <t>SO1102043</t>
  </si>
  <si>
    <t>110223E1</t>
  </si>
  <si>
    <t>SO1102033</t>
  </si>
  <si>
    <t>SN1103008</t>
  </si>
  <si>
    <t>110217EA3/5008944901</t>
  </si>
  <si>
    <t>2011/03/01</t>
  </si>
  <si>
    <t>SO1102012</t>
  </si>
  <si>
    <t>SN1103002</t>
  </si>
  <si>
    <t>110211EA2/100020927</t>
  </si>
  <si>
    <t>2011/03/03</t>
  </si>
  <si>
    <t>SO1102044</t>
  </si>
  <si>
    <t>SN1103003</t>
  </si>
  <si>
    <t>110223EA1/BA034751</t>
  </si>
  <si>
    <t>SO1103001</t>
  </si>
  <si>
    <t>SN1103004</t>
  </si>
  <si>
    <t>110301E1/20110301001</t>
  </si>
  <si>
    <t>SO1103004</t>
  </si>
  <si>
    <t>SN1103005</t>
  </si>
  <si>
    <t>110302Z2</t>
  </si>
  <si>
    <t>6CA-6A0-102</t>
  </si>
  <si>
    <t>2011/03/04</t>
  </si>
  <si>
    <t>SO1101040</t>
  </si>
  <si>
    <t>SN1103011</t>
  </si>
  <si>
    <t>110125B1</t>
  </si>
  <si>
    <t>SO1103009</t>
  </si>
  <si>
    <t>SN1103016</t>
  </si>
  <si>
    <t>110303EA2/303001</t>
  </si>
  <si>
    <t>SO1103011</t>
  </si>
  <si>
    <t>SN1103018</t>
  </si>
  <si>
    <t>110304E1/A100030301</t>
  </si>
  <si>
    <t>SO1103014</t>
  </si>
  <si>
    <t>SN1103020</t>
  </si>
  <si>
    <t>110304E2</t>
  </si>
  <si>
    <t>2011/03/08</t>
  </si>
  <si>
    <t>SO1103008</t>
  </si>
  <si>
    <t>SN1103023</t>
  </si>
  <si>
    <t>110303EA1/0087796901</t>
  </si>
  <si>
    <t>SO1103007</t>
  </si>
  <si>
    <t>SN1103024</t>
  </si>
  <si>
    <t>110301EA1/0087392301</t>
  </si>
  <si>
    <t>2011/03/09</t>
  </si>
  <si>
    <t>2011/03/15</t>
  </si>
  <si>
    <t>SO1103033</t>
  </si>
  <si>
    <t>SN1103034</t>
  </si>
  <si>
    <t>110314B2</t>
  </si>
  <si>
    <t>6CA-6B0-121</t>
  </si>
  <si>
    <t>SO1103034</t>
  </si>
  <si>
    <t>110314Z1</t>
  </si>
  <si>
    <t>2011/03/16</t>
  </si>
  <si>
    <t>SO1103035</t>
  </si>
  <si>
    <t>SN1103038</t>
  </si>
  <si>
    <t>110315Z1/20110314003</t>
  </si>
  <si>
    <t>SO1103025</t>
  </si>
  <si>
    <t>SN1103039</t>
  </si>
  <si>
    <t>110310EA1/008841001</t>
  </si>
  <si>
    <t>2011/03/17</t>
  </si>
  <si>
    <t>2011/03/25</t>
  </si>
  <si>
    <t>SO1103054</t>
  </si>
  <si>
    <t>SN1103061</t>
  </si>
  <si>
    <t>110323EA1/0088340501</t>
  </si>
  <si>
    <t>SO1103043</t>
  </si>
  <si>
    <t>SN1103068</t>
  </si>
  <si>
    <t>110317EA2/0088205101</t>
  </si>
  <si>
    <t>2011/03/29</t>
  </si>
  <si>
    <t>2011/03/30</t>
  </si>
  <si>
    <t>SO1103065</t>
  </si>
  <si>
    <t>SN1103071</t>
  </si>
  <si>
    <t>110328EA1/328001</t>
  </si>
  <si>
    <t>SO1103067</t>
  </si>
  <si>
    <t>SN1103072</t>
  </si>
  <si>
    <t>110329Z1/20110329001</t>
  </si>
  <si>
    <t>SO1103055</t>
  </si>
  <si>
    <t>SN1104001</t>
  </si>
  <si>
    <t>110323EA2/BA051671</t>
  </si>
  <si>
    <t>2011/04/01</t>
  </si>
  <si>
    <t>SO1103053</t>
  </si>
  <si>
    <t>SN1104002</t>
  </si>
  <si>
    <t>110318Z1</t>
  </si>
  <si>
    <t>2011/04/06</t>
  </si>
  <si>
    <t>2011/04/12</t>
  </si>
  <si>
    <t>SO1104018</t>
  </si>
  <si>
    <t>SN1104019</t>
  </si>
  <si>
    <t>110411E1</t>
  </si>
  <si>
    <t>SO1104005</t>
  </si>
  <si>
    <t>SN1104022</t>
  </si>
  <si>
    <t>110331EA1/0088667901</t>
  </si>
  <si>
    <t>2011/04/13</t>
  </si>
  <si>
    <t>SO1104012</t>
  </si>
  <si>
    <t>110408E1</t>
  </si>
  <si>
    <t>6CA-6A0-123</t>
  </si>
  <si>
    <t>SO1104021</t>
  </si>
  <si>
    <t>SN1104027</t>
  </si>
  <si>
    <t>20110412004</t>
  </si>
  <si>
    <t>2011/04/15</t>
  </si>
  <si>
    <t>SO1104031</t>
  </si>
  <si>
    <t>SN1104031</t>
  </si>
  <si>
    <t>110419EA1/0089721901</t>
  </si>
  <si>
    <t>2011/04/19</t>
  </si>
  <si>
    <t>2011/04/22</t>
  </si>
  <si>
    <t>SO1104034</t>
  </si>
  <si>
    <t>SN1104036</t>
  </si>
  <si>
    <t>110421E1</t>
  </si>
  <si>
    <t>SO1104035</t>
  </si>
  <si>
    <t>SN1104037</t>
  </si>
  <si>
    <t>110421Z1/20110421001</t>
  </si>
  <si>
    <t>SO1104040</t>
  </si>
  <si>
    <t>SN1104041</t>
  </si>
  <si>
    <t>110425B1</t>
  </si>
  <si>
    <t>2011/04/26</t>
  </si>
  <si>
    <t>SO1104038</t>
  </si>
  <si>
    <t>SN1104042</t>
  </si>
  <si>
    <t>110421EA1</t>
  </si>
  <si>
    <t>2011/04/27</t>
  </si>
  <si>
    <t>2011/04/29</t>
  </si>
  <si>
    <t>SO1006011</t>
  </si>
  <si>
    <t>SN1104050</t>
  </si>
  <si>
    <t>100408B1</t>
  </si>
  <si>
    <t>SO1104052</t>
  </si>
  <si>
    <t>SN1104055</t>
  </si>
  <si>
    <t>110429E1</t>
  </si>
  <si>
    <t>SO1104049</t>
  </si>
  <si>
    <t>SO1104039</t>
  </si>
  <si>
    <t>SN1105002</t>
  </si>
  <si>
    <t>110425EA1/VA069839</t>
  </si>
  <si>
    <t>2011/05/06</t>
  </si>
  <si>
    <t>SO1105005</t>
  </si>
  <si>
    <t>SN1105007</t>
  </si>
  <si>
    <t>110504E1/A100050401</t>
  </si>
  <si>
    <t>SO1105007</t>
  </si>
  <si>
    <t>SN1105010</t>
  </si>
  <si>
    <t>110505E1/20110504004</t>
  </si>
  <si>
    <t>SO1105010</t>
  </si>
  <si>
    <t>SN1105013</t>
  </si>
  <si>
    <t>110506EA1/0090424301</t>
  </si>
  <si>
    <t>2011/05/09</t>
  </si>
  <si>
    <t>SO1104054</t>
  </si>
  <si>
    <t>SN1105014</t>
  </si>
  <si>
    <t>110428EA1/0090151401</t>
  </si>
  <si>
    <t>2011/05/11</t>
  </si>
  <si>
    <t>SO1105013</t>
  </si>
  <si>
    <t>SN1105015</t>
  </si>
  <si>
    <t>110506B1</t>
  </si>
  <si>
    <t>2011/05/13</t>
  </si>
  <si>
    <t>SO1105024</t>
  </si>
  <si>
    <t>SN1105020</t>
  </si>
  <si>
    <t>110513B1</t>
  </si>
  <si>
    <t>6CA-6B0-151</t>
  </si>
  <si>
    <t>SO1105017</t>
  </si>
  <si>
    <t>SN1105021</t>
  </si>
  <si>
    <t>110511EA1</t>
  </si>
  <si>
    <t>2011/05/16</t>
  </si>
  <si>
    <t>2011/05/18</t>
  </si>
  <si>
    <t>SN1105030</t>
  </si>
  <si>
    <t>SN1105031</t>
  </si>
  <si>
    <t>SN1105032</t>
  </si>
  <si>
    <t>SN1105033</t>
  </si>
  <si>
    <t>SN1105034</t>
  </si>
  <si>
    <t>2011/05/20</t>
  </si>
  <si>
    <t>SO1105029</t>
  </si>
  <si>
    <t>SN1105037</t>
  </si>
  <si>
    <t>A100051701</t>
  </si>
  <si>
    <t>SO1105035</t>
  </si>
  <si>
    <t>SN1105041</t>
  </si>
  <si>
    <t>110519EA4/100051825</t>
  </si>
  <si>
    <t>2011/05/23</t>
  </si>
  <si>
    <t>SO1105032</t>
  </si>
  <si>
    <t>SN1105042</t>
  </si>
  <si>
    <t>110519EA1/3022871101</t>
  </si>
  <si>
    <t>2011/05/24</t>
  </si>
  <si>
    <t>SO1105033</t>
  </si>
  <si>
    <t>SN1105045</t>
  </si>
  <si>
    <t>110519EA2/0090858001</t>
  </si>
  <si>
    <t>2011/05/25</t>
  </si>
  <si>
    <t>SO1105045</t>
  </si>
  <si>
    <t>SN1105051</t>
  </si>
  <si>
    <t>110524E2/524001</t>
  </si>
  <si>
    <t>6CA-6A0-036</t>
  </si>
  <si>
    <t>SO1105047</t>
  </si>
  <si>
    <t>SN1105052</t>
  </si>
  <si>
    <t>110524E1</t>
  </si>
  <si>
    <t>2011/05/27</t>
  </si>
  <si>
    <t>SO1105051</t>
  </si>
  <si>
    <t>SN1105055</t>
  </si>
  <si>
    <t>110525Z1</t>
  </si>
  <si>
    <t>SO1105056</t>
  </si>
  <si>
    <t>SN1105057</t>
  </si>
  <si>
    <t>110526E1/20110526001</t>
  </si>
  <si>
    <t>6CA-6A0-152</t>
  </si>
  <si>
    <t>SO1105034</t>
  </si>
  <si>
    <t>SN1105066</t>
  </si>
  <si>
    <t>110519EA3/0090858101</t>
  </si>
  <si>
    <t>2011/05/30</t>
  </si>
  <si>
    <t>SO1105058</t>
  </si>
  <si>
    <t>SN1106001</t>
  </si>
  <si>
    <t>110527EA1/BA088235</t>
  </si>
  <si>
    <t>2011/06/01</t>
  </si>
  <si>
    <t>SO1105059</t>
  </si>
  <si>
    <t>SN1106006</t>
  </si>
  <si>
    <t>110527EA2/0091006001</t>
  </si>
  <si>
    <t>2011/06/03</t>
  </si>
  <si>
    <t>2011/06/09</t>
  </si>
  <si>
    <t>SO1106023</t>
  </si>
  <si>
    <t>SN1106025</t>
  </si>
  <si>
    <t>110613EA1/4009749701</t>
  </si>
  <si>
    <t>2011/06/13</t>
  </si>
  <si>
    <t>SO1106021</t>
  </si>
  <si>
    <t>SN1106024</t>
  </si>
  <si>
    <t>110610E2/2011061002</t>
  </si>
  <si>
    <t>SO1102021</t>
  </si>
  <si>
    <t>SN1106031</t>
  </si>
  <si>
    <t>110215EA2/100021424</t>
  </si>
  <si>
    <t>2011/06/17</t>
  </si>
  <si>
    <t>SO1106033</t>
  </si>
  <si>
    <t>SN1106036</t>
  </si>
  <si>
    <t>110616EA1/0091481501</t>
  </si>
  <si>
    <t>2011/06/20</t>
  </si>
  <si>
    <t>SO1106024</t>
  </si>
  <si>
    <t>SN1106033</t>
  </si>
  <si>
    <t>110613EA2/0091422901</t>
  </si>
  <si>
    <t>2011/06/21</t>
  </si>
  <si>
    <t>SO1106031</t>
  </si>
  <si>
    <t>SN1106038</t>
  </si>
  <si>
    <t>110615E1/524001</t>
  </si>
  <si>
    <t>2011/06/22</t>
  </si>
  <si>
    <t>SO1106046</t>
  </si>
  <si>
    <t>SN1106041</t>
  </si>
  <si>
    <t>110620E03</t>
  </si>
  <si>
    <t>SO1106028</t>
  </si>
  <si>
    <t>SN1106043</t>
  </si>
  <si>
    <t>110615E1/A100061401</t>
  </si>
  <si>
    <t>2011/06/23</t>
  </si>
  <si>
    <t>SO1106038</t>
  </si>
  <si>
    <t>SN1106044</t>
  </si>
  <si>
    <t>110616E2</t>
  </si>
  <si>
    <t>6CA-6A0-159</t>
  </si>
  <si>
    <t>SO1106055</t>
  </si>
  <si>
    <t>SN1106050</t>
  </si>
  <si>
    <t>110622EA1/5009412501</t>
  </si>
  <si>
    <t>SO1106056</t>
  </si>
  <si>
    <t>SN1106051</t>
  </si>
  <si>
    <t>110622EA2/5009342701</t>
  </si>
  <si>
    <t>2011/06/24</t>
  </si>
  <si>
    <t>SO1106059</t>
  </si>
  <si>
    <t>SN1106059</t>
  </si>
  <si>
    <t>110623E1/A1106234Z1</t>
  </si>
  <si>
    <t>2011/06/27</t>
  </si>
  <si>
    <t>SO1106058</t>
  </si>
  <si>
    <t>SN1106060</t>
  </si>
  <si>
    <t>110623E1</t>
  </si>
  <si>
    <t>2011/06/28</t>
  </si>
  <si>
    <t>SO1106068</t>
  </si>
  <si>
    <t>SN1106065</t>
  </si>
  <si>
    <t>110627E1/20110627002</t>
  </si>
  <si>
    <t>SO1106065</t>
  </si>
  <si>
    <t>SN1107001</t>
  </si>
  <si>
    <t>110623F1/BA103747</t>
  </si>
  <si>
    <t>2011/07/01</t>
  </si>
  <si>
    <t>2011/07/04</t>
  </si>
  <si>
    <t>SO1106072</t>
  </si>
  <si>
    <t>SN1107004</t>
  </si>
  <si>
    <t>110629EA1/0091950801</t>
  </si>
  <si>
    <t>SO1107001</t>
  </si>
  <si>
    <t>SN1107005</t>
  </si>
  <si>
    <t>110701Z1/A100070101</t>
  </si>
  <si>
    <t>2011/07/05</t>
  </si>
  <si>
    <t>2011/07/07</t>
  </si>
  <si>
    <t>SO1107012</t>
  </si>
  <si>
    <t>SN1107015</t>
  </si>
  <si>
    <t>110705Z1/A100070403</t>
  </si>
  <si>
    <t>6CA-6A0-132</t>
  </si>
  <si>
    <t>2011/07/08</t>
  </si>
  <si>
    <t>SO1107004</t>
  </si>
  <si>
    <t>SN1107023</t>
  </si>
  <si>
    <t>110704EA1/0092151701</t>
  </si>
  <si>
    <t>2011/07/11</t>
  </si>
  <si>
    <t>SO1107021</t>
  </si>
  <si>
    <t>SN1107025</t>
  </si>
  <si>
    <t>110707EV1</t>
  </si>
  <si>
    <t>2011/07/14</t>
  </si>
  <si>
    <t>SO1107033</t>
  </si>
  <si>
    <t>SN1107035</t>
  </si>
  <si>
    <t>110712Z1/20110712003</t>
  </si>
  <si>
    <t>2011/07/15</t>
  </si>
  <si>
    <t>SO1107032</t>
  </si>
  <si>
    <t>SN1107042</t>
  </si>
  <si>
    <t>110712Z1</t>
  </si>
  <si>
    <t>2011/07/21</t>
  </si>
  <si>
    <t>SO1107051</t>
  </si>
  <si>
    <t>SN1107049</t>
  </si>
  <si>
    <t>110721E1/20110721002</t>
  </si>
  <si>
    <t>SO1107022</t>
  </si>
  <si>
    <t>SN1107052</t>
  </si>
  <si>
    <t>110707EV2</t>
  </si>
  <si>
    <t>2011/07/22</t>
  </si>
  <si>
    <t>SO1107054</t>
  </si>
  <si>
    <t>SN1107056</t>
  </si>
  <si>
    <t>110722Z1/A100072201</t>
  </si>
  <si>
    <t>2011/07/25</t>
  </si>
  <si>
    <t>SO1107050</t>
  </si>
  <si>
    <t>SN1107058</t>
  </si>
  <si>
    <t>110721EV1</t>
  </si>
  <si>
    <t>SO1107058</t>
  </si>
  <si>
    <t>SN1107061</t>
  </si>
  <si>
    <t>110725Z1/A100072001</t>
  </si>
  <si>
    <t>2011/07/29</t>
  </si>
  <si>
    <t>SO1107068</t>
  </si>
  <si>
    <t>SN1107072</t>
  </si>
  <si>
    <t>110728Z5</t>
  </si>
  <si>
    <t>2011/08/01</t>
  </si>
  <si>
    <t>SO1107057</t>
  </si>
  <si>
    <t>SN1108004</t>
  </si>
  <si>
    <t>1107721EV1/BA122264</t>
  </si>
  <si>
    <t>2011/08/04</t>
  </si>
  <si>
    <t>SO1108009</t>
  </si>
  <si>
    <t>SN1108014</t>
  </si>
  <si>
    <t>110804Z1</t>
  </si>
  <si>
    <t>SO1108024</t>
  </si>
  <si>
    <t>SN1108026</t>
  </si>
  <si>
    <t>110809Z1</t>
  </si>
  <si>
    <t>2011/08/09</t>
  </si>
  <si>
    <t>2011/08/16</t>
  </si>
  <si>
    <t>SO1108047</t>
  </si>
  <si>
    <t>SN1108041</t>
  </si>
  <si>
    <t>110816E1</t>
  </si>
  <si>
    <t>SO1108004</t>
  </si>
  <si>
    <t>SN1108053</t>
  </si>
  <si>
    <t>110803EV1</t>
  </si>
  <si>
    <t>2011/08/22</t>
  </si>
  <si>
    <t>SO1108059</t>
  </si>
  <si>
    <t>SN1108055</t>
  </si>
  <si>
    <t>110819E1</t>
  </si>
  <si>
    <t>SO1108080</t>
  </si>
  <si>
    <t>SN1108077</t>
  </si>
  <si>
    <t>110824EV1</t>
  </si>
  <si>
    <t>2011/08/30</t>
  </si>
  <si>
    <t>SO1108069</t>
  </si>
  <si>
    <t>SN1109001</t>
  </si>
  <si>
    <t>110822Z1</t>
  </si>
  <si>
    <t>2011/09/01</t>
  </si>
  <si>
    <t>SO1108063</t>
  </si>
  <si>
    <t>SN1109003</t>
  </si>
  <si>
    <t>110822EV1/1000818026</t>
  </si>
  <si>
    <t>SO1108072</t>
  </si>
  <si>
    <t>SN1109004</t>
  </si>
  <si>
    <t>110823EV1/BA142769</t>
  </si>
  <si>
    <t>SO1108101</t>
  </si>
  <si>
    <t>SN1109008</t>
  </si>
  <si>
    <t>110831E2</t>
  </si>
  <si>
    <t>2011/09/02</t>
  </si>
  <si>
    <t>2011/09/05</t>
  </si>
  <si>
    <t>SO1109007</t>
  </si>
  <si>
    <t>SN1109013</t>
  </si>
  <si>
    <t>110902Z3</t>
  </si>
  <si>
    <t>2011/09/07</t>
  </si>
  <si>
    <t>SO1109019</t>
  </si>
  <si>
    <t>SN1109023</t>
  </si>
  <si>
    <t>110901EV1</t>
  </si>
  <si>
    <t>SO1109024</t>
  </si>
  <si>
    <t>SN1109027</t>
  </si>
  <si>
    <t>110908E1</t>
  </si>
  <si>
    <t>2011/09/08</t>
  </si>
  <si>
    <t>2011/09/13</t>
  </si>
  <si>
    <t>SO1109012</t>
  </si>
  <si>
    <t>SN1109037</t>
  </si>
  <si>
    <t>110906EV1</t>
  </si>
  <si>
    <t>2011/09/19</t>
  </si>
  <si>
    <t>SO1109051</t>
  </si>
  <si>
    <t>SN1109057</t>
  </si>
  <si>
    <t>110919E1</t>
  </si>
  <si>
    <t>SO1109073</t>
  </si>
  <si>
    <t>SN1109079</t>
  </si>
  <si>
    <t>110928S2</t>
  </si>
  <si>
    <t>2011/09/28</t>
  </si>
  <si>
    <t>2011/09/29</t>
  </si>
  <si>
    <t>SO1109077</t>
  </si>
  <si>
    <t>SN1109083</t>
  </si>
  <si>
    <t>110928EV1</t>
  </si>
  <si>
    <t>SO1109078</t>
  </si>
  <si>
    <t>SN1109084</t>
  </si>
  <si>
    <t>110929S1</t>
  </si>
  <si>
    <t>SO1109060</t>
  </si>
  <si>
    <t>SN1109085</t>
  </si>
  <si>
    <t>110922SA1</t>
  </si>
  <si>
    <t>2011/09/30</t>
  </si>
  <si>
    <t>SO1109068</t>
  </si>
  <si>
    <t>SN1109086</t>
  </si>
  <si>
    <t>110926SV1</t>
  </si>
  <si>
    <t>SO1109070</t>
  </si>
  <si>
    <t>SN1109087</t>
  </si>
  <si>
    <t>110927SV1</t>
  </si>
  <si>
    <t>2011/10/03</t>
  </si>
  <si>
    <t>SO1109083</t>
  </si>
  <si>
    <t>SN1110002</t>
  </si>
  <si>
    <t>110930SV3</t>
  </si>
  <si>
    <t>SO1109076</t>
  </si>
  <si>
    <t>SN1110007</t>
  </si>
  <si>
    <t>110928SV1</t>
  </si>
  <si>
    <t>2011/10/05</t>
  </si>
  <si>
    <t>SO1110004</t>
  </si>
  <si>
    <t>SN1110008</t>
  </si>
  <si>
    <t>111004S1</t>
  </si>
  <si>
    <t>SO1110020</t>
  </si>
  <si>
    <t>SN1110021</t>
  </si>
  <si>
    <t>111011S1</t>
  </si>
  <si>
    <t>2011/10/12</t>
  </si>
  <si>
    <t>SO1110023</t>
  </si>
  <si>
    <t>SN1110024</t>
  </si>
  <si>
    <t>111012S2</t>
  </si>
  <si>
    <t>2011/10/13</t>
  </si>
  <si>
    <t>SO1110028</t>
  </si>
  <si>
    <t>SN1110027</t>
  </si>
  <si>
    <t>111013MV1</t>
  </si>
  <si>
    <t>2011/10/14</t>
  </si>
  <si>
    <t>SO1107073</t>
  </si>
  <si>
    <t>SN1110029</t>
  </si>
  <si>
    <t>110729Z1</t>
  </si>
  <si>
    <t>SO1108081</t>
  </si>
  <si>
    <t>SN1110033</t>
  </si>
  <si>
    <t>110824Z1</t>
  </si>
  <si>
    <t>SO1108087</t>
  </si>
  <si>
    <t>SN1110034</t>
  </si>
  <si>
    <t>110825E1</t>
  </si>
  <si>
    <t>SO1110054</t>
  </si>
  <si>
    <t>SN1110066</t>
  </si>
  <si>
    <t>111026S1</t>
  </si>
  <si>
    <t>2011/10/26</t>
  </si>
  <si>
    <t>SO1110025</t>
  </si>
  <si>
    <t>SN1110070</t>
  </si>
  <si>
    <t>111012SV1</t>
  </si>
  <si>
    <t>SO1110041</t>
  </si>
  <si>
    <t>SN1110071</t>
  </si>
  <si>
    <t>111019SV1</t>
  </si>
  <si>
    <t>2011/10/28</t>
  </si>
  <si>
    <t>SO1110053</t>
  </si>
  <si>
    <t>SN1110075</t>
  </si>
  <si>
    <t>111025SV1</t>
  </si>
  <si>
    <t>SO1110064</t>
  </si>
  <si>
    <t>SN1110076</t>
  </si>
  <si>
    <t>111028M1</t>
  </si>
  <si>
    <t>SO1109041</t>
  </si>
  <si>
    <t>SN1110077</t>
  </si>
  <si>
    <t>110915EA1/1000914028</t>
  </si>
  <si>
    <t>2011/10/31</t>
  </si>
  <si>
    <t>SO1110049</t>
  </si>
  <si>
    <t>SN1111001</t>
  </si>
  <si>
    <t>111020SV1</t>
  </si>
  <si>
    <t>2011/11/01</t>
  </si>
  <si>
    <t>SO1111006</t>
  </si>
  <si>
    <t>SN1111008</t>
  </si>
  <si>
    <t>111102SV1</t>
  </si>
  <si>
    <t>2011/11/07</t>
  </si>
  <si>
    <t>SO1111009</t>
  </si>
  <si>
    <t>SN1111009</t>
  </si>
  <si>
    <t>111103SV1</t>
  </si>
  <si>
    <t>SO1111010</t>
  </si>
  <si>
    <t>SN1111014</t>
  </si>
  <si>
    <t>111103SV2</t>
  </si>
  <si>
    <t>2011/11/08</t>
  </si>
  <si>
    <t>SO1111007</t>
  </si>
  <si>
    <t>SN1111017</t>
  </si>
  <si>
    <t>111102SV2</t>
  </si>
  <si>
    <t>2011/11/11</t>
  </si>
  <si>
    <t>SO1111011</t>
  </si>
  <si>
    <t>SN1111023</t>
  </si>
  <si>
    <t>111103SV3</t>
  </si>
  <si>
    <t>2011/11/14</t>
  </si>
  <si>
    <t>SO1111021</t>
  </si>
  <si>
    <t>SN1111024</t>
  </si>
  <si>
    <t>111108SV1</t>
  </si>
  <si>
    <t>SO1111015</t>
  </si>
  <si>
    <t>SN1111025</t>
  </si>
  <si>
    <t>111104SV1/1001104012</t>
  </si>
  <si>
    <t>SO1111058</t>
  </si>
  <si>
    <t>SN1111053</t>
  </si>
  <si>
    <t>111126M1</t>
  </si>
  <si>
    <t>2011/12/01</t>
  </si>
  <si>
    <t>SO1111059</t>
  </si>
  <si>
    <t>SN1111054</t>
  </si>
  <si>
    <t>111130M1</t>
  </si>
  <si>
    <t>SO1111041</t>
  </si>
  <si>
    <t>SN1112002</t>
  </si>
  <si>
    <t>111122SV1</t>
  </si>
  <si>
    <t>SO1111045</t>
  </si>
  <si>
    <t>SN1112003</t>
  </si>
  <si>
    <t>111124SV1</t>
  </si>
  <si>
    <t>SO1112005</t>
  </si>
  <si>
    <t>SN1112009</t>
  </si>
  <si>
    <t>111201M3</t>
  </si>
  <si>
    <t>2011/12/06</t>
  </si>
  <si>
    <t>SO1111061</t>
  </si>
  <si>
    <t>SN1112017</t>
  </si>
  <si>
    <t>111130SV1</t>
  </si>
  <si>
    <t>SO1112010</t>
  </si>
  <si>
    <t>SN1112018</t>
  </si>
  <si>
    <t>111206M1</t>
  </si>
  <si>
    <t>2011/12/07</t>
  </si>
  <si>
    <t>SO1112016</t>
  </si>
  <si>
    <t>SN1112029</t>
  </si>
  <si>
    <t>111207SV1</t>
  </si>
  <si>
    <t>2011/12/13</t>
  </si>
  <si>
    <t>2011/12/14</t>
  </si>
  <si>
    <t>SO1112029</t>
  </si>
  <si>
    <t>SN1112034</t>
  </si>
  <si>
    <t>111214M1</t>
  </si>
  <si>
    <t>2011/12/22</t>
  </si>
  <si>
    <t>SO1112027</t>
  </si>
  <si>
    <t>SN1112053</t>
  </si>
  <si>
    <t>111213SV1</t>
  </si>
  <si>
    <t>2011/12/23</t>
  </si>
  <si>
    <t>SO1112042</t>
  </si>
  <si>
    <t>SN1112056</t>
  </si>
  <si>
    <t>111222MV1</t>
  </si>
  <si>
    <t>SO1112043</t>
  </si>
  <si>
    <t>SN1112057</t>
  </si>
  <si>
    <t>111222MV2</t>
  </si>
  <si>
    <t>2011/12/28</t>
  </si>
  <si>
    <t>SO1112037</t>
  </si>
  <si>
    <t>SN1112063</t>
  </si>
  <si>
    <t>111221SV1</t>
  </si>
  <si>
    <t>SO1112058</t>
  </si>
  <si>
    <t>SN1112069</t>
  </si>
  <si>
    <t>111230B1</t>
  </si>
  <si>
    <t>2011/12/30</t>
  </si>
  <si>
    <t>4 years</t>
    <phoneticPr fontId="1" type="noConversion"/>
  </si>
  <si>
    <t>北宸銷售年限</t>
    <phoneticPr fontId="5" type="noConversion"/>
  </si>
  <si>
    <t>過保之年限</t>
    <phoneticPr fontId="5" type="noConversion"/>
  </si>
  <si>
    <t>應補單位</t>
    <phoneticPr fontId="5" type="noConversion"/>
  </si>
  <si>
    <t>應補授權費</t>
    <phoneticPr fontId="5" type="noConversion"/>
  </si>
  <si>
    <t>6CA-6A0-036</t>
    <phoneticPr fontId="1" type="noConversion"/>
  </si>
  <si>
    <t>6CA-6A0-123</t>
    <phoneticPr fontId="1" type="noConversion"/>
  </si>
  <si>
    <t>2011年度加總</t>
    <phoneticPr fontId="1" type="noConversion"/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</si>
</sst>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76" formatCode="##0"/>
    <numFmt numFmtId="177" formatCode="_-* #,##0_-;\-* #,##0_-;_-* &quot;-&quot;??_-;_-@_-"/>
  </numFmts>
  <fonts count="9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2"/>
      <color indexed="10"/>
      <name val="新細明體"/>
      <family val="1"/>
      <charset val="136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2" fillId="2" borderId="0" xfId="0" applyFont="1" applyFill="1" applyAlignment="1"/>
    <xf numFmtId="0" fontId="0" fillId="0" borderId="0" xfId="0" applyAlignment="1"/>
    <xf numFmtId="176" fontId="0" fillId="0" borderId="0" xfId="0" applyNumberFormat="1">
      <alignment vertical="center"/>
    </xf>
    <xf numFmtId="49" fontId="2" fillId="3" borderId="0" xfId="0" applyNumberFormat="1" applyFont="1" applyFill="1" applyAlignment="1"/>
    <xf numFmtId="176" fontId="2" fillId="3" borderId="0" xfId="0" applyNumberFormat="1" applyFont="1" applyFill="1" applyAlignment="1"/>
    <xf numFmtId="3" fontId="2" fillId="3" borderId="0" xfId="0" applyNumberFormat="1" applyFont="1" applyFill="1" applyAlignment="1"/>
    <xf numFmtId="176" fontId="0" fillId="0" borderId="0" xfId="0" applyNumberFormat="1" applyAlignment="1"/>
    <xf numFmtId="3" fontId="0" fillId="0" borderId="0" xfId="0" applyNumberFormat="1">
      <alignment vertic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/>
    </xf>
    <xf numFmtId="0" fontId="0" fillId="4" borderId="0" xfId="0" applyFill="1" applyAlignment="1">
      <alignment horizontal="center"/>
    </xf>
    <xf numFmtId="177" fontId="6" fillId="5" borderId="0" xfId="1" applyNumberFormat="1" applyFont="1" applyFill="1" applyAlignment="1"/>
    <xf numFmtId="177" fontId="6" fillId="6" borderId="0" xfId="1" applyNumberFormat="1" applyFont="1" applyFill="1" applyAlignment="1"/>
    <xf numFmtId="0" fontId="6" fillId="0" borderId="0" xfId="0" applyFont="1" applyAlignment="1"/>
    <xf numFmtId="0" fontId="0" fillId="4" borderId="0" xfId="0" applyFill="1" applyAlignment="1"/>
    <xf numFmtId="0" fontId="7" fillId="7" borderId="0" xfId="0" applyFont="1" applyFill="1" applyAlignment="1">
      <alignment horizontal="center" vertical="center"/>
    </xf>
    <xf numFmtId="177" fontId="0" fillId="0" borderId="0" xfId="0" applyNumberFormat="1">
      <alignment vertical="center"/>
    </xf>
    <xf numFmtId="177" fontId="8" fillId="7" borderId="0" xfId="0" applyNumberFormat="1" applyFont="1" applyFill="1">
      <alignment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21"/>
  <sheetViews>
    <sheetView tabSelected="1" zoomScale="75" zoomScaleNormal="75" workbookViewId="0">
      <selection activeCell="D33" sqref="D33"/>
    </sheetView>
  </sheetViews>
  <sheetFormatPr defaultRowHeight="16.2"/>
  <cols>
    <col min="1" max="1" width="12.6640625" bestFit="1" customWidth="1"/>
    <col min="2" max="2" width="11.44140625" bestFit="1" customWidth="1"/>
    <col min="3" max="3" width="17.109375" customWidth="1"/>
    <col min="4" max="4" width="13.6640625" bestFit="1" customWidth="1"/>
    <col min="5" max="5" width="8.6640625" bestFit="1" customWidth="1"/>
    <col min="6" max="6" width="12.6640625" bestFit="1" customWidth="1"/>
    <col min="8" max="8" width="13.6640625" style="12" customWidth="1"/>
    <col min="9" max="9" width="13.6640625" style="12" hidden="1" customWidth="1"/>
    <col min="10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639</v>
      </c>
      <c r="I1" s="9" t="s">
        <v>640</v>
      </c>
      <c r="J1" s="9" t="s">
        <v>641</v>
      </c>
      <c r="K1" s="10" t="s">
        <v>642</v>
      </c>
    </row>
    <row r="2" spans="1:11" s="2" customFormat="1">
      <c r="A2" s="4" t="s">
        <v>17</v>
      </c>
      <c r="B2" s="4" t="s">
        <v>18</v>
      </c>
      <c r="C2" s="4" t="s">
        <v>19</v>
      </c>
      <c r="D2" s="4" t="s">
        <v>20</v>
      </c>
      <c r="E2" s="5">
        <v>503</v>
      </c>
      <c r="F2" s="4" t="s">
        <v>21</v>
      </c>
      <c r="H2" s="11">
        <v>2</v>
      </c>
      <c r="I2" s="11">
        <v>0</v>
      </c>
      <c r="J2" s="2">
        <f t="shared" ref="J2:J20" si="0">E2*I2</f>
        <v>0</v>
      </c>
      <c r="K2" s="2">
        <f>J2*90</f>
        <v>0</v>
      </c>
    </row>
    <row r="3" spans="1:11" s="2" customFormat="1">
      <c r="A3" s="4" t="s">
        <v>22</v>
      </c>
      <c r="B3" s="4" t="s">
        <v>23</v>
      </c>
      <c r="C3" s="4" t="s">
        <v>24</v>
      </c>
      <c r="D3" s="4" t="s">
        <v>20</v>
      </c>
      <c r="E3" s="5">
        <v>29</v>
      </c>
      <c r="F3" s="4" t="s">
        <v>21</v>
      </c>
      <c r="H3" s="11">
        <v>2</v>
      </c>
      <c r="I3" s="11">
        <v>0</v>
      </c>
      <c r="J3" s="2">
        <f t="shared" si="0"/>
        <v>0</v>
      </c>
      <c r="K3" s="2">
        <f t="shared" ref="K3:K21" si="1">J3*90</f>
        <v>0</v>
      </c>
    </row>
    <row r="4" spans="1:11" s="2" customFormat="1">
      <c r="A4" s="4" t="s">
        <v>25</v>
      </c>
      <c r="B4" s="4" t="s">
        <v>26</v>
      </c>
      <c r="C4" s="4" t="s">
        <v>27</v>
      </c>
      <c r="D4" s="4" t="s">
        <v>20</v>
      </c>
      <c r="E4" s="5">
        <v>24</v>
      </c>
      <c r="F4" s="4" t="s">
        <v>21</v>
      </c>
      <c r="H4" s="11">
        <v>2</v>
      </c>
      <c r="I4" s="11">
        <v>0</v>
      </c>
      <c r="J4" s="2">
        <f t="shared" si="0"/>
        <v>0</v>
      </c>
      <c r="K4" s="2">
        <f t="shared" si="1"/>
        <v>0</v>
      </c>
    </row>
    <row r="5" spans="1:11" s="2" customFormat="1">
      <c r="A5" s="4" t="s">
        <v>28</v>
      </c>
      <c r="B5" s="4" t="s">
        <v>29</v>
      </c>
      <c r="C5" s="4" t="s">
        <v>30</v>
      </c>
      <c r="D5" s="4" t="s">
        <v>20</v>
      </c>
      <c r="E5" s="5">
        <v>256</v>
      </c>
      <c r="F5" s="4" t="s">
        <v>31</v>
      </c>
      <c r="H5" s="11">
        <v>2</v>
      </c>
      <c r="I5" s="11">
        <v>0</v>
      </c>
      <c r="J5" s="2">
        <f t="shared" si="0"/>
        <v>0</v>
      </c>
      <c r="K5" s="2">
        <f t="shared" si="1"/>
        <v>0</v>
      </c>
    </row>
    <row r="6" spans="1:11" s="2" customFormat="1">
      <c r="A6" s="4" t="s">
        <v>45</v>
      </c>
      <c r="B6" s="4" t="s">
        <v>46</v>
      </c>
      <c r="C6" s="4" t="s">
        <v>47</v>
      </c>
      <c r="D6" s="4" t="s">
        <v>20</v>
      </c>
      <c r="E6" s="5">
        <v>128</v>
      </c>
      <c r="F6" s="4" t="s">
        <v>48</v>
      </c>
      <c r="H6" s="11">
        <v>2</v>
      </c>
      <c r="I6" s="11">
        <v>0</v>
      </c>
      <c r="J6" s="2">
        <f t="shared" si="0"/>
        <v>0</v>
      </c>
      <c r="K6" s="2">
        <f t="shared" si="1"/>
        <v>0</v>
      </c>
    </row>
    <row r="7" spans="1:11" s="2" customFormat="1">
      <c r="A7" s="4" t="s">
        <v>54</v>
      </c>
      <c r="B7" s="4" t="s">
        <v>55</v>
      </c>
      <c r="C7" s="4" t="s">
        <v>56</v>
      </c>
      <c r="D7" s="4" t="s">
        <v>20</v>
      </c>
      <c r="E7" s="5">
        <v>256</v>
      </c>
      <c r="F7" s="4" t="s">
        <v>53</v>
      </c>
      <c r="H7" s="11">
        <v>2</v>
      </c>
      <c r="I7" s="11">
        <v>0</v>
      </c>
      <c r="J7" s="2">
        <f t="shared" si="0"/>
        <v>0</v>
      </c>
      <c r="K7" s="2">
        <f t="shared" si="1"/>
        <v>0</v>
      </c>
    </row>
    <row r="8" spans="1:11" s="2" customFormat="1">
      <c r="A8" s="4" t="s">
        <v>57</v>
      </c>
      <c r="B8" s="4" t="s">
        <v>58</v>
      </c>
      <c r="C8" s="4" t="s">
        <v>59</v>
      </c>
      <c r="D8" s="4" t="s">
        <v>20</v>
      </c>
      <c r="E8" s="5">
        <v>48</v>
      </c>
      <c r="F8" s="4" t="s">
        <v>53</v>
      </c>
      <c r="H8" s="11">
        <v>2</v>
      </c>
      <c r="I8" s="11">
        <v>0</v>
      </c>
      <c r="J8" s="2">
        <f t="shared" si="0"/>
        <v>0</v>
      </c>
      <c r="K8" s="2">
        <f t="shared" si="1"/>
        <v>0</v>
      </c>
    </row>
    <row r="9" spans="1:11" s="2" customFormat="1">
      <c r="A9" s="4" t="s">
        <v>77</v>
      </c>
      <c r="B9" s="4" t="s">
        <v>78</v>
      </c>
      <c r="C9" s="4" t="s">
        <v>79</v>
      </c>
      <c r="D9" s="4" t="s">
        <v>20</v>
      </c>
      <c r="E9" s="5">
        <v>15</v>
      </c>
      <c r="F9" s="4" t="s">
        <v>73</v>
      </c>
      <c r="H9" s="11">
        <v>2</v>
      </c>
      <c r="I9" s="11">
        <v>0</v>
      </c>
      <c r="J9" s="2">
        <f t="shared" si="0"/>
        <v>0</v>
      </c>
      <c r="K9" s="2">
        <f t="shared" si="1"/>
        <v>0</v>
      </c>
    </row>
    <row r="10" spans="1:11" s="2" customFormat="1">
      <c r="A10" s="4" t="s">
        <v>60</v>
      </c>
      <c r="B10" s="4" t="s">
        <v>61</v>
      </c>
      <c r="C10" s="4" t="s">
        <v>62</v>
      </c>
      <c r="D10" s="4" t="s">
        <v>63</v>
      </c>
      <c r="E10" s="5">
        <v>250</v>
      </c>
      <c r="F10" s="4" t="s">
        <v>53</v>
      </c>
      <c r="H10" s="14"/>
      <c r="I10" s="11"/>
      <c r="J10" s="2">
        <f t="shared" si="0"/>
        <v>0</v>
      </c>
      <c r="K10" s="2">
        <f t="shared" si="1"/>
        <v>0</v>
      </c>
    </row>
    <row r="11" spans="1:11" s="2" customFormat="1">
      <c r="A11" s="4" t="s">
        <v>13</v>
      </c>
      <c r="B11" s="4" t="s">
        <v>14</v>
      </c>
      <c r="C11" s="4" t="s">
        <v>15</v>
      </c>
      <c r="D11" s="4" t="s">
        <v>16</v>
      </c>
      <c r="E11" s="5">
        <v>200</v>
      </c>
      <c r="F11" s="4" t="s">
        <v>7</v>
      </c>
      <c r="H11" s="14"/>
      <c r="I11" s="11"/>
      <c r="J11" s="2">
        <f t="shared" si="0"/>
        <v>0</v>
      </c>
      <c r="K11" s="2">
        <f t="shared" si="1"/>
        <v>0</v>
      </c>
    </row>
    <row r="12" spans="1:11" s="2" customFormat="1">
      <c r="A12" s="4" t="s">
        <v>41</v>
      </c>
      <c r="B12" s="4" t="s">
        <v>42</v>
      </c>
      <c r="C12" s="4" t="s">
        <v>43</v>
      </c>
      <c r="D12" s="4" t="s">
        <v>44</v>
      </c>
      <c r="E12" s="5">
        <v>600</v>
      </c>
      <c r="F12" s="4" t="s">
        <v>40</v>
      </c>
      <c r="H12" s="14"/>
      <c r="I12" s="11"/>
      <c r="J12" s="2">
        <f t="shared" si="0"/>
        <v>0</v>
      </c>
      <c r="K12" s="2">
        <f t="shared" si="1"/>
        <v>0</v>
      </c>
    </row>
    <row r="13" spans="1:11" s="2" customFormat="1">
      <c r="A13" s="4" t="s">
        <v>33</v>
      </c>
      <c r="B13" s="4" t="s">
        <v>34</v>
      </c>
      <c r="C13" s="4" t="s">
        <v>35</v>
      </c>
      <c r="D13" s="4" t="s">
        <v>8</v>
      </c>
      <c r="E13" s="5">
        <v>50</v>
      </c>
      <c r="F13" s="4" t="s">
        <v>36</v>
      </c>
      <c r="H13" s="11">
        <v>10</v>
      </c>
      <c r="I13" s="11">
        <v>6</v>
      </c>
      <c r="J13" s="2">
        <f t="shared" si="0"/>
        <v>300</v>
      </c>
      <c r="K13" s="2">
        <f t="shared" si="1"/>
        <v>27000</v>
      </c>
    </row>
    <row r="14" spans="1:11" s="2" customFormat="1">
      <c r="A14" s="4" t="s">
        <v>37</v>
      </c>
      <c r="B14" s="4" t="s">
        <v>38</v>
      </c>
      <c r="C14" s="4" t="s">
        <v>39</v>
      </c>
      <c r="D14" s="4" t="s">
        <v>8</v>
      </c>
      <c r="E14" s="6">
        <v>1000</v>
      </c>
      <c r="F14" s="4" t="s">
        <v>40</v>
      </c>
      <c r="H14" s="11">
        <v>10</v>
      </c>
      <c r="I14" s="11">
        <v>6</v>
      </c>
      <c r="J14" s="2">
        <f t="shared" si="0"/>
        <v>6000</v>
      </c>
      <c r="K14" s="2">
        <f t="shared" si="1"/>
        <v>540000</v>
      </c>
    </row>
    <row r="15" spans="1:11" s="2" customFormat="1">
      <c r="A15" s="4" t="s">
        <v>50</v>
      </c>
      <c r="B15" s="4" t="s">
        <v>51</v>
      </c>
      <c r="C15" s="4" t="s">
        <v>52</v>
      </c>
      <c r="D15" s="4" t="s">
        <v>8</v>
      </c>
      <c r="E15" s="6">
        <v>1000</v>
      </c>
      <c r="F15" s="4" t="s">
        <v>49</v>
      </c>
      <c r="H15" s="11">
        <v>10</v>
      </c>
      <c r="I15" s="11">
        <v>6</v>
      </c>
      <c r="J15" s="2">
        <f t="shared" si="0"/>
        <v>6000</v>
      </c>
      <c r="K15" s="2">
        <f t="shared" si="1"/>
        <v>540000</v>
      </c>
    </row>
    <row r="16" spans="1:11" s="2" customFormat="1">
      <c r="A16" s="4" t="s">
        <v>64</v>
      </c>
      <c r="B16" s="4" t="s">
        <v>65</v>
      </c>
      <c r="C16" s="4" t="s">
        <v>66</v>
      </c>
      <c r="D16" s="4" t="s">
        <v>8</v>
      </c>
      <c r="E16" s="5">
        <v>50</v>
      </c>
      <c r="F16" s="4" t="s">
        <v>53</v>
      </c>
      <c r="H16" s="11">
        <v>10</v>
      </c>
      <c r="I16" s="11">
        <v>6</v>
      </c>
      <c r="J16" s="2">
        <f t="shared" si="0"/>
        <v>300</v>
      </c>
      <c r="K16" s="2">
        <f t="shared" si="1"/>
        <v>27000</v>
      </c>
    </row>
    <row r="17" spans="1:11" s="2" customFormat="1">
      <c r="A17" s="4" t="s">
        <v>68</v>
      </c>
      <c r="B17" s="4" t="s">
        <v>69</v>
      </c>
      <c r="C17" s="4" t="s">
        <v>70</v>
      </c>
      <c r="D17" s="4" t="s">
        <v>8</v>
      </c>
      <c r="E17" s="6">
        <v>1000</v>
      </c>
      <c r="F17" s="4" t="s">
        <v>67</v>
      </c>
      <c r="H17" s="11">
        <v>10</v>
      </c>
      <c r="I17" s="11">
        <v>6</v>
      </c>
      <c r="J17" s="2">
        <f t="shared" si="0"/>
        <v>6000</v>
      </c>
      <c r="K17" s="2">
        <f t="shared" si="1"/>
        <v>540000</v>
      </c>
    </row>
    <row r="18" spans="1:11" s="2" customFormat="1">
      <c r="A18" s="4" t="s">
        <v>74</v>
      </c>
      <c r="B18" s="4" t="s">
        <v>75</v>
      </c>
      <c r="C18" s="4" t="s">
        <v>76</v>
      </c>
      <c r="D18" s="4" t="s">
        <v>8</v>
      </c>
      <c r="E18" s="5">
        <v>100</v>
      </c>
      <c r="F18" s="4" t="s">
        <v>73</v>
      </c>
      <c r="H18" s="11">
        <v>10</v>
      </c>
      <c r="I18" s="11">
        <v>6</v>
      </c>
      <c r="J18" s="2">
        <f t="shared" si="0"/>
        <v>600</v>
      </c>
      <c r="K18" s="2">
        <f t="shared" si="1"/>
        <v>54000</v>
      </c>
    </row>
    <row r="19" spans="1:11" s="2" customFormat="1">
      <c r="A19" s="4" t="s">
        <v>9</v>
      </c>
      <c r="B19" s="4" t="s">
        <v>10</v>
      </c>
      <c r="C19" s="4" t="s">
        <v>11</v>
      </c>
      <c r="D19" s="4" t="s">
        <v>12</v>
      </c>
      <c r="E19" s="6">
        <v>1000</v>
      </c>
      <c r="F19" s="4" t="s">
        <v>7</v>
      </c>
      <c r="H19" s="14"/>
      <c r="I19" s="11"/>
      <c r="J19" s="2">
        <f t="shared" si="0"/>
        <v>0</v>
      </c>
      <c r="K19" s="2">
        <f t="shared" si="1"/>
        <v>0</v>
      </c>
    </row>
    <row r="20" spans="1:11" s="2" customFormat="1">
      <c r="A20" s="4" t="s">
        <v>81</v>
      </c>
      <c r="B20" s="4" t="s">
        <v>82</v>
      </c>
      <c r="C20" s="4" t="s">
        <v>83</v>
      </c>
      <c r="D20" s="4" t="s">
        <v>20</v>
      </c>
      <c r="E20" s="5">
        <v>256</v>
      </c>
      <c r="F20" s="4" t="s">
        <v>80</v>
      </c>
      <c r="H20" s="11">
        <v>2</v>
      </c>
      <c r="I20" s="11">
        <v>0</v>
      </c>
      <c r="J20" s="2">
        <f t="shared" si="0"/>
        <v>0</v>
      </c>
      <c r="K20" s="2">
        <f t="shared" si="1"/>
        <v>0</v>
      </c>
    </row>
    <row r="21" spans="1:11">
      <c r="E21" s="3">
        <f>SUM(E2:E20)</f>
        <v>6765</v>
      </c>
      <c r="J21" s="15">
        <f>SUM(J2:J20)</f>
        <v>19200</v>
      </c>
      <c r="K21" s="16">
        <f t="shared" si="1"/>
        <v>1728000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0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21.21875" customWidth="1"/>
    <col min="4" max="4" width="13.6640625" bestFit="1" customWidth="1"/>
    <col min="5" max="5" width="8.6640625" bestFit="1" customWidth="1"/>
    <col min="6" max="6" width="12.6640625" bestFit="1" customWidth="1"/>
    <col min="8" max="8" width="13.6640625" style="12" customWidth="1"/>
    <col min="9" max="9" width="13.6640625" style="12" hidden="1" customWidth="1"/>
    <col min="10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639</v>
      </c>
      <c r="I1" s="9" t="s">
        <v>640</v>
      </c>
      <c r="J1" s="9" t="s">
        <v>641</v>
      </c>
      <c r="K1" s="10" t="s">
        <v>642</v>
      </c>
    </row>
    <row r="2" spans="1:11" s="2" customFormat="1">
      <c r="A2" s="4" t="s">
        <v>84</v>
      </c>
      <c r="B2" s="4" t="s">
        <v>85</v>
      </c>
      <c r="C2" s="4" t="s">
        <v>86</v>
      </c>
      <c r="D2" s="4" t="s">
        <v>20</v>
      </c>
      <c r="E2" s="5">
        <v>273</v>
      </c>
      <c r="F2" s="4" t="s">
        <v>87</v>
      </c>
      <c r="H2" s="11">
        <v>2</v>
      </c>
      <c r="I2" s="11">
        <v>0</v>
      </c>
      <c r="J2" s="2">
        <f t="shared" ref="J2:J9" si="0">E2*I2</f>
        <v>0</v>
      </c>
      <c r="K2" s="2">
        <f>J2*90</f>
        <v>0</v>
      </c>
    </row>
    <row r="3" spans="1:11" s="2" customFormat="1">
      <c r="A3" s="4" t="s">
        <v>88</v>
      </c>
      <c r="B3" s="4" t="s">
        <v>89</v>
      </c>
      <c r="C3" s="4" t="s">
        <v>90</v>
      </c>
      <c r="D3" s="4" t="s">
        <v>20</v>
      </c>
      <c r="E3" s="5">
        <v>10</v>
      </c>
      <c r="F3" s="4" t="s">
        <v>91</v>
      </c>
      <c r="H3" s="11">
        <v>2</v>
      </c>
      <c r="I3" s="11">
        <v>0</v>
      </c>
      <c r="J3" s="2">
        <f t="shared" si="0"/>
        <v>0</v>
      </c>
      <c r="K3" s="2">
        <f t="shared" ref="K3:K10" si="1">J3*90</f>
        <v>0</v>
      </c>
    </row>
    <row r="4" spans="1:11" s="2" customFormat="1">
      <c r="A4" s="4" t="s">
        <v>93</v>
      </c>
      <c r="B4" s="4" t="s">
        <v>94</v>
      </c>
      <c r="C4" s="4" t="s">
        <v>95</v>
      </c>
      <c r="D4" s="4" t="s">
        <v>12</v>
      </c>
      <c r="E4" s="5">
        <v>500</v>
      </c>
      <c r="F4" s="4" t="s">
        <v>92</v>
      </c>
      <c r="H4" s="14"/>
      <c r="I4" s="11"/>
      <c r="J4" s="2">
        <f t="shared" si="0"/>
        <v>0</v>
      </c>
      <c r="K4" s="2">
        <f t="shared" si="1"/>
        <v>0</v>
      </c>
    </row>
    <row r="5" spans="1:11" s="2" customFormat="1">
      <c r="A5" s="4" t="s">
        <v>96</v>
      </c>
      <c r="B5" s="4" t="s">
        <v>97</v>
      </c>
      <c r="C5" s="4" t="s">
        <v>98</v>
      </c>
      <c r="D5" s="4" t="s">
        <v>20</v>
      </c>
      <c r="E5" s="5">
        <v>128</v>
      </c>
      <c r="F5" s="4" t="s">
        <v>99</v>
      </c>
      <c r="H5" s="11">
        <v>2</v>
      </c>
      <c r="I5" s="11">
        <v>0</v>
      </c>
      <c r="J5" s="2">
        <f t="shared" si="0"/>
        <v>0</v>
      </c>
      <c r="K5" s="2">
        <f t="shared" si="1"/>
        <v>0</v>
      </c>
    </row>
    <row r="6" spans="1:11" s="2" customFormat="1">
      <c r="A6" s="4" t="s">
        <v>101</v>
      </c>
      <c r="B6" s="4" t="s">
        <v>102</v>
      </c>
      <c r="C6" s="4" t="s">
        <v>103</v>
      </c>
      <c r="D6" s="4" t="s">
        <v>8</v>
      </c>
      <c r="E6" s="5">
        <v>500</v>
      </c>
      <c r="F6" s="4" t="s">
        <v>100</v>
      </c>
      <c r="H6" s="11">
        <v>10</v>
      </c>
      <c r="I6" s="11">
        <v>6</v>
      </c>
      <c r="J6" s="2">
        <f t="shared" si="0"/>
        <v>3000</v>
      </c>
      <c r="K6" s="2">
        <f t="shared" si="1"/>
        <v>270000</v>
      </c>
    </row>
    <row r="7" spans="1:11" s="2" customFormat="1">
      <c r="A7" s="4" t="s">
        <v>104</v>
      </c>
      <c r="B7" s="4" t="s">
        <v>105</v>
      </c>
      <c r="C7" s="4" t="s">
        <v>106</v>
      </c>
      <c r="D7" s="4" t="s">
        <v>8</v>
      </c>
      <c r="E7" s="5">
        <v>100</v>
      </c>
      <c r="F7" s="4" t="s">
        <v>100</v>
      </c>
      <c r="H7" s="11">
        <v>10</v>
      </c>
      <c r="I7" s="11">
        <v>6</v>
      </c>
      <c r="J7" s="2">
        <f t="shared" si="0"/>
        <v>600</v>
      </c>
      <c r="K7" s="2">
        <f t="shared" si="1"/>
        <v>54000</v>
      </c>
    </row>
    <row r="8" spans="1:11" s="2" customFormat="1">
      <c r="A8" s="4" t="s">
        <v>107</v>
      </c>
      <c r="B8" s="4" t="s">
        <v>108</v>
      </c>
      <c r="C8" s="4" t="s">
        <v>109</v>
      </c>
      <c r="D8" s="4" t="s">
        <v>20</v>
      </c>
      <c r="E8" s="5">
        <v>128</v>
      </c>
      <c r="F8" s="4" t="s">
        <v>110</v>
      </c>
      <c r="H8" s="11">
        <v>2</v>
      </c>
      <c r="I8" s="11">
        <v>0</v>
      </c>
      <c r="J8" s="2">
        <f t="shared" si="0"/>
        <v>0</v>
      </c>
      <c r="K8" s="2">
        <f t="shared" si="1"/>
        <v>0</v>
      </c>
    </row>
    <row r="9" spans="1:11" s="2" customFormat="1">
      <c r="A9" s="4" t="s">
        <v>111</v>
      </c>
      <c r="B9" s="4" t="s">
        <v>112</v>
      </c>
      <c r="C9" s="4" t="s">
        <v>113</v>
      </c>
      <c r="D9" s="4" t="s">
        <v>20</v>
      </c>
      <c r="E9" s="5">
        <v>256</v>
      </c>
      <c r="F9" s="4" t="s">
        <v>114</v>
      </c>
      <c r="H9" s="11">
        <v>2</v>
      </c>
      <c r="I9" s="11">
        <v>0</v>
      </c>
      <c r="J9" s="2">
        <f t="shared" si="0"/>
        <v>0</v>
      </c>
      <c r="K9" s="2">
        <f t="shared" si="1"/>
        <v>0</v>
      </c>
    </row>
    <row r="10" spans="1:11">
      <c r="E10" s="3">
        <f>SUM(E2:E9)</f>
        <v>1895</v>
      </c>
      <c r="J10" s="15">
        <f>SUM(J2:J9)</f>
        <v>3600</v>
      </c>
      <c r="K10" s="16">
        <f t="shared" si="1"/>
        <v>324000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45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21.21875" customWidth="1"/>
    <col min="4" max="4" width="13.109375" customWidth="1"/>
    <col min="5" max="5" width="10.44140625" customWidth="1"/>
    <col min="6" max="6" width="12.6640625" bestFit="1" customWidth="1"/>
    <col min="8" max="8" width="16.6640625" style="12" customWidth="1"/>
    <col min="9" max="9" width="16.6640625" style="12" hidden="1" customWidth="1"/>
    <col min="10" max="11" width="16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639</v>
      </c>
      <c r="I1" s="9" t="s">
        <v>640</v>
      </c>
      <c r="J1" s="9" t="s">
        <v>641</v>
      </c>
      <c r="K1" s="10" t="s">
        <v>642</v>
      </c>
    </row>
    <row r="2" spans="1:11" s="2" customFormat="1">
      <c r="A2" s="4" t="s">
        <v>125</v>
      </c>
      <c r="B2" s="4" t="s">
        <v>126</v>
      </c>
      <c r="C2" s="4" t="s">
        <v>127</v>
      </c>
      <c r="D2" s="4" t="s">
        <v>20</v>
      </c>
      <c r="E2" s="5">
        <v>507</v>
      </c>
      <c r="F2" s="4" t="s">
        <v>124</v>
      </c>
      <c r="H2" s="11">
        <v>2</v>
      </c>
      <c r="I2" s="11">
        <v>0</v>
      </c>
      <c r="J2" s="2">
        <f t="shared" ref="J2:J19" si="0">E2*I2</f>
        <v>0</v>
      </c>
      <c r="K2" s="2">
        <f>J2*90</f>
        <v>0</v>
      </c>
    </row>
    <row r="3" spans="1:11" s="2" customFormat="1">
      <c r="A3" s="4" t="s">
        <v>149</v>
      </c>
      <c r="B3" s="4" t="s">
        <v>150</v>
      </c>
      <c r="C3" s="4" t="s">
        <v>151</v>
      </c>
      <c r="D3" s="4" t="s">
        <v>20</v>
      </c>
      <c r="E3" s="5">
        <v>128</v>
      </c>
      <c r="F3" s="4" t="s">
        <v>148</v>
      </c>
      <c r="H3" s="11">
        <v>2</v>
      </c>
      <c r="I3" s="11">
        <v>0</v>
      </c>
      <c r="J3" s="2">
        <f t="shared" si="0"/>
        <v>0</v>
      </c>
      <c r="K3" s="2">
        <f t="shared" ref="K3:K20" si="1">J3*90</f>
        <v>0</v>
      </c>
    </row>
    <row r="4" spans="1:11" s="2" customFormat="1">
      <c r="A4" s="4" t="s">
        <v>152</v>
      </c>
      <c r="B4" s="4" t="s">
        <v>153</v>
      </c>
      <c r="C4" s="4" t="s">
        <v>154</v>
      </c>
      <c r="D4" s="4" t="s">
        <v>20</v>
      </c>
      <c r="E4" s="5">
        <v>128</v>
      </c>
      <c r="F4" s="4" t="s">
        <v>155</v>
      </c>
      <c r="H4" s="11">
        <v>2</v>
      </c>
      <c r="I4" s="11">
        <v>0</v>
      </c>
      <c r="J4" s="2">
        <f t="shared" si="0"/>
        <v>0</v>
      </c>
      <c r="K4" s="2">
        <f t="shared" si="1"/>
        <v>0</v>
      </c>
    </row>
    <row r="5" spans="1:11" s="2" customFormat="1">
      <c r="A5" s="4" t="s">
        <v>167</v>
      </c>
      <c r="B5" s="4" t="s">
        <v>168</v>
      </c>
      <c r="C5" s="4" t="s">
        <v>169</v>
      </c>
      <c r="D5" s="4" t="s">
        <v>20</v>
      </c>
      <c r="E5" s="5">
        <v>256</v>
      </c>
      <c r="F5" s="4" t="s">
        <v>170</v>
      </c>
      <c r="H5" s="11">
        <v>2</v>
      </c>
      <c r="I5" s="11">
        <v>0</v>
      </c>
      <c r="J5" s="2">
        <f t="shared" si="0"/>
        <v>0</v>
      </c>
      <c r="K5" s="2">
        <f t="shared" si="1"/>
        <v>0</v>
      </c>
    </row>
    <row r="6" spans="1:11" s="2" customFormat="1">
      <c r="A6" s="4" t="s">
        <v>172</v>
      </c>
      <c r="B6" s="4" t="s">
        <v>173</v>
      </c>
      <c r="C6" s="4" t="s">
        <v>174</v>
      </c>
      <c r="D6" s="4" t="s">
        <v>20</v>
      </c>
      <c r="E6" s="5">
        <v>128</v>
      </c>
      <c r="F6" s="4" t="s">
        <v>171</v>
      </c>
      <c r="H6" s="11">
        <v>2</v>
      </c>
      <c r="I6" s="11">
        <v>0</v>
      </c>
      <c r="J6" s="2">
        <f t="shared" si="0"/>
        <v>0</v>
      </c>
      <c r="K6" s="2">
        <f t="shared" si="1"/>
        <v>0</v>
      </c>
    </row>
    <row r="7" spans="1:11" s="2" customFormat="1">
      <c r="A7" s="4" t="s">
        <v>175</v>
      </c>
      <c r="B7" s="4" t="s">
        <v>176</v>
      </c>
      <c r="C7" s="4" t="s">
        <v>177</v>
      </c>
      <c r="D7" s="4" t="s">
        <v>20</v>
      </c>
      <c r="E7" s="5">
        <v>128</v>
      </c>
      <c r="F7" s="4" t="s">
        <v>178</v>
      </c>
      <c r="H7" s="11">
        <v>2</v>
      </c>
      <c r="I7" s="11">
        <v>0</v>
      </c>
      <c r="J7" s="2">
        <f t="shared" si="0"/>
        <v>0</v>
      </c>
      <c r="K7" s="2">
        <f t="shared" si="1"/>
        <v>0</v>
      </c>
    </row>
    <row r="8" spans="1:11" s="2" customFormat="1">
      <c r="A8" s="4" t="s">
        <v>121</v>
      </c>
      <c r="B8" s="4" t="s">
        <v>122</v>
      </c>
      <c r="C8" s="4" t="s">
        <v>123</v>
      </c>
      <c r="D8" s="4" t="s">
        <v>20</v>
      </c>
      <c r="E8" s="5">
        <v>1</v>
      </c>
      <c r="F8" s="4" t="s">
        <v>124</v>
      </c>
      <c r="H8" s="11">
        <v>2</v>
      </c>
      <c r="I8" s="11">
        <v>0</v>
      </c>
      <c r="J8" s="2">
        <f t="shared" si="0"/>
        <v>0</v>
      </c>
      <c r="K8" s="2">
        <f t="shared" si="1"/>
        <v>0</v>
      </c>
    </row>
    <row r="9" spans="1:11" s="2" customFormat="1">
      <c r="A9" s="4" t="s">
        <v>117</v>
      </c>
      <c r="B9" s="4" t="s">
        <v>118</v>
      </c>
      <c r="C9" s="4" t="s">
        <v>119</v>
      </c>
      <c r="D9" s="4" t="s">
        <v>20</v>
      </c>
      <c r="E9" s="5">
        <v>144</v>
      </c>
      <c r="F9" s="4" t="s">
        <v>120</v>
      </c>
      <c r="H9" s="11">
        <v>2</v>
      </c>
      <c r="I9" s="11">
        <v>0</v>
      </c>
      <c r="J9" s="2">
        <f t="shared" si="0"/>
        <v>0</v>
      </c>
      <c r="K9" s="2">
        <f t="shared" si="1"/>
        <v>0</v>
      </c>
    </row>
    <row r="10" spans="1:11" s="2" customFormat="1">
      <c r="A10" s="4" t="s">
        <v>136</v>
      </c>
      <c r="B10" s="4" t="s">
        <v>137</v>
      </c>
      <c r="C10" s="4" t="s">
        <v>138</v>
      </c>
      <c r="D10" s="4" t="s">
        <v>16</v>
      </c>
      <c r="E10" s="5">
        <v>100</v>
      </c>
      <c r="F10" s="4" t="s">
        <v>135</v>
      </c>
      <c r="H10" s="14"/>
      <c r="I10" s="11"/>
      <c r="J10" s="2">
        <f t="shared" si="0"/>
        <v>0</v>
      </c>
      <c r="K10" s="2">
        <f t="shared" si="1"/>
        <v>0</v>
      </c>
    </row>
    <row r="11" spans="1:11" s="2" customFormat="1">
      <c r="A11" s="4" t="s">
        <v>157</v>
      </c>
      <c r="B11" s="4" t="s">
        <v>158</v>
      </c>
      <c r="C11" s="4" t="s">
        <v>159</v>
      </c>
      <c r="D11" s="4" t="s">
        <v>160</v>
      </c>
      <c r="E11" s="5">
        <v>72</v>
      </c>
      <c r="F11" s="4" t="s">
        <v>156</v>
      </c>
      <c r="H11" s="14"/>
      <c r="I11" s="11"/>
      <c r="J11" s="2">
        <f t="shared" si="0"/>
        <v>0</v>
      </c>
      <c r="K11" s="2">
        <f t="shared" si="1"/>
        <v>0</v>
      </c>
    </row>
    <row r="12" spans="1:11" s="2" customFormat="1">
      <c r="A12" s="4" t="s">
        <v>131</v>
      </c>
      <c r="B12" s="4" t="s">
        <v>132</v>
      </c>
      <c r="C12" s="4" t="s">
        <v>133</v>
      </c>
      <c r="D12" s="4" t="s">
        <v>134</v>
      </c>
      <c r="E12" s="5">
        <v>431</v>
      </c>
      <c r="F12" s="4" t="s">
        <v>124</v>
      </c>
      <c r="H12" s="14"/>
      <c r="I12" s="11"/>
      <c r="J12" s="2">
        <f t="shared" si="0"/>
        <v>0</v>
      </c>
      <c r="K12" s="2">
        <f t="shared" si="1"/>
        <v>0</v>
      </c>
    </row>
    <row r="13" spans="1:11" s="2" customFormat="1">
      <c r="A13" s="4" t="s">
        <v>128</v>
      </c>
      <c r="B13" s="4" t="s">
        <v>129</v>
      </c>
      <c r="C13" s="4" t="s">
        <v>130</v>
      </c>
      <c r="D13" s="4" t="s">
        <v>8</v>
      </c>
      <c r="E13" s="6">
        <v>1000</v>
      </c>
      <c r="F13" s="4" t="s">
        <v>124</v>
      </c>
      <c r="H13" s="11">
        <v>10</v>
      </c>
      <c r="I13" s="11">
        <v>6</v>
      </c>
      <c r="J13" s="2">
        <f t="shared" si="0"/>
        <v>6000</v>
      </c>
      <c r="K13" s="2">
        <f t="shared" si="1"/>
        <v>540000</v>
      </c>
    </row>
    <row r="14" spans="1:11" s="2" customFormat="1">
      <c r="A14" s="4" t="s">
        <v>139</v>
      </c>
      <c r="B14" s="4" t="s">
        <v>140</v>
      </c>
      <c r="C14" s="4" t="s">
        <v>141</v>
      </c>
      <c r="D14" s="4" t="s">
        <v>8</v>
      </c>
      <c r="E14" s="5">
        <v>100</v>
      </c>
      <c r="F14" s="4" t="s">
        <v>135</v>
      </c>
      <c r="H14" s="11">
        <v>10</v>
      </c>
      <c r="I14" s="11">
        <v>6</v>
      </c>
      <c r="J14" s="2">
        <f t="shared" si="0"/>
        <v>600</v>
      </c>
      <c r="K14" s="2">
        <f t="shared" si="1"/>
        <v>54000</v>
      </c>
    </row>
    <row r="15" spans="1:11" s="2" customFormat="1">
      <c r="A15" s="4" t="s">
        <v>145</v>
      </c>
      <c r="B15" s="4" t="s">
        <v>146</v>
      </c>
      <c r="C15" s="4" t="s">
        <v>147</v>
      </c>
      <c r="D15" s="4" t="s">
        <v>8</v>
      </c>
      <c r="E15" s="6">
        <v>1000</v>
      </c>
      <c r="F15" s="4" t="s">
        <v>148</v>
      </c>
      <c r="H15" s="11">
        <v>10</v>
      </c>
      <c r="I15" s="11">
        <v>6</v>
      </c>
      <c r="J15" s="2">
        <f t="shared" si="0"/>
        <v>6000</v>
      </c>
      <c r="K15" s="2">
        <f t="shared" si="1"/>
        <v>540000</v>
      </c>
    </row>
    <row r="16" spans="1:11" s="2" customFormat="1">
      <c r="A16" s="4" t="s">
        <v>164</v>
      </c>
      <c r="B16" s="4" t="s">
        <v>165</v>
      </c>
      <c r="C16" s="4" t="s">
        <v>166</v>
      </c>
      <c r="D16" s="4" t="s">
        <v>8</v>
      </c>
      <c r="E16" s="6">
        <v>1000</v>
      </c>
      <c r="F16" s="4" t="s">
        <v>163</v>
      </c>
      <c r="H16" s="11">
        <v>10</v>
      </c>
      <c r="I16" s="11">
        <v>6</v>
      </c>
      <c r="J16" s="2">
        <f t="shared" si="0"/>
        <v>6000</v>
      </c>
      <c r="K16" s="2">
        <f t="shared" si="1"/>
        <v>540000</v>
      </c>
    </row>
    <row r="17" spans="1:11" s="2" customFormat="1">
      <c r="A17" s="4" t="s">
        <v>180</v>
      </c>
      <c r="B17" s="4" t="s">
        <v>181</v>
      </c>
      <c r="C17" s="4" t="s">
        <v>182</v>
      </c>
      <c r="D17" s="4" t="s">
        <v>8</v>
      </c>
      <c r="E17" s="5">
        <v>400</v>
      </c>
      <c r="F17" s="4" t="s">
        <v>179</v>
      </c>
      <c r="H17" s="11">
        <v>10</v>
      </c>
      <c r="I17" s="11">
        <v>6</v>
      </c>
      <c r="J17" s="2">
        <f t="shared" si="0"/>
        <v>2400</v>
      </c>
      <c r="K17" s="2">
        <f t="shared" si="1"/>
        <v>216000</v>
      </c>
    </row>
    <row r="18" spans="1:11" s="2" customFormat="1">
      <c r="A18" s="4" t="s">
        <v>183</v>
      </c>
      <c r="B18" s="4" t="s">
        <v>184</v>
      </c>
      <c r="C18" s="4" t="s">
        <v>185</v>
      </c>
      <c r="D18" s="4" t="s">
        <v>8</v>
      </c>
      <c r="E18" s="6">
        <v>1000</v>
      </c>
      <c r="F18" s="4" t="s">
        <v>179</v>
      </c>
      <c r="H18" s="11">
        <v>10</v>
      </c>
      <c r="I18" s="11">
        <v>6</v>
      </c>
      <c r="J18" s="2">
        <f t="shared" si="0"/>
        <v>6000</v>
      </c>
      <c r="K18" s="2">
        <f t="shared" si="1"/>
        <v>540000</v>
      </c>
    </row>
    <row r="19" spans="1:11" s="2" customFormat="1">
      <c r="A19" s="4" t="s">
        <v>142</v>
      </c>
      <c r="B19" s="4" t="s">
        <v>143</v>
      </c>
      <c r="C19" s="4" t="s">
        <v>144</v>
      </c>
      <c r="D19" s="4" t="s">
        <v>12</v>
      </c>
      <c r="E19" s="5">
        <v>500</v>
      </c>
      <c r="F19" s="4" t="s">
        <v>135</v>
      </c>
      <c r="H19" s="14"/>
      <c r="I19" s="11"/>
      <c r="J19" s="2">
        <f t="shared" si="0"/>
        <v>0</v>
      </c>
      <c r="K19" s="2">
        <f t="shared" si="1"/>
        <v>0</v>
      </c>
    </row>
    <row r="20" spans="1:11" s="2" customFormat="1">
      <c r="E20" s="7">
        <f>SUM(E2:E19)</f>
        <v>7023</v>
      </c>
      <c r="H20" s="11"/>
      <c r="I20" s="11"/>
      <c r="J20" s="15">
        <f>SUM(J2:J19)</f>
        <v>27000</v>
      </c>
      <c r="K20" s="16">
        <f t="shared" si="1"/>
        <v>2430000</v>
      </c>
    </row>
    <row r="21" spans="1:11" s="2" customFormat="1">
      <c r="H21" s="11"/>
      <c r="I21" s="11"/>
    </row>
    <row r="22" spans="1:11" s="2" customFormat="1">
      <c r="H22" s="11"/>
      <c r="I22" s="11"/>
    </row>
    <row r="23" spans="1:11" s="2" customFormat="1">
      <c r="H23" s="11"/>
      <c r="I23" s="11"/>
    </row>
    <row r="24" spans="1:11" s="2" customFormat="1">
      <c r="H24" s="11"/>
      <c r="I24" s="11"/>
    </row>
    <row r="25" spans="1:11" s="2" customFormat="1">
      <c r="H25" s="11"/>
      <c r="I25" s="11"/>
    </row>
    <row r="26" spans="1:11" s="2" customFormat="1">
      <c r="H26" s="11"/>
      <c r="I26" s="11"/>
    </row>
    <row r="27" spans="1:11" s="2" customFormat="1">
      <c r="H27" s="11"/>
      <c r="I27" s="11"/>
    </row>
    <row r="28" spans="1:11" s="2" customFormat="1">
      <c r="H28" s="11"/>
      <c r="I28" s="11"/>
    </row>
    <row r="29" spans="1:11" s="2" customFormat="1">
      <c r="H29" s="11"/>
      <c r="I29" s="11"/>
    </row>
    <row r="30" spans="1:11" s="2" customFormat="1">
      <c r="H30" s="11"/>
      <c r="I30" s="11"/>
    </row>
    <row r="31" spans="1:11" s="2" customFormat="1">
      <c r="H31" s="11"/>
      <c r="I31" s="11"/>
    </row>
    <row r="32" spans="1:11" s="2" customFormat="1">
      <c r="H32" s="11"/>
      <c r="I32" s="11"/>
    </row>
    <row r="33" spans="8:9" s="2" customFormat="1">
      <c r="H33" s="11"/>
      <c r="I33" s="11"/>
    </row>
    <row r="34" spans="8:9" s="2" customFormat="1">
      <c r="H34" s="11"/>
      <c r="I34" s="11"/>
    </row>
    <row r="35" spans="8:9" s="2" customFormat="1">
      <c r="H35" s="11"/>
      <c r="I35" s="11"/>
    </row>
    <row r="36" spans="8:9" s="2" customFormat="1">
      <c r="H36" s="11"/>
      <c r="I36" s="11"/>
    </row>
    <row r="37" spans="8:9" s="2" customFormat="1">
      <c r="H37" s="11"/>
      <c r="I37" s="11"/>
    </row>
    <row r="38" spans="8:9" s="2" customFormat="1">
      <c r="H38" s="11"/>
      <c r="I38" s="11"/>
    </row>
    <row r="39" spans="8:9" s="2" customFormat="1">
      <c r="H39" s="11"/>
      <c r="I39" s="11"/>
    </row>
    <row r="40" spans="8:9" s="2" customFormat="1">
      <c r="H40" s="11"/>
      <c r="I40" s="11"/>
    </row>
    <row r="41" spans="8:9" s="2" customFormat="1">
      <c r="H41" s="11"/>
      <c r="I41" s="11"/>
    </row>
    <row r="42" spans="8:9" s="2" customFormat="1">
      <c r="H42" s="11"/>
      <c r="I42" s="11"/>
    </row>
    <row r="43" spans="8:9" s="2" customFormat="1">
      <c r="H43" s="11"/>
      <c r="I43" s="11"/>
    </row>
    <row r="44" spans="8:9" s="2" customFormat="1">
      <c r="H44" s="11"/>
      <c r="I44" s="11"/>
    </row>
    <row r="45" spans="8:9" s="2" customFormat="1">
      <c r="H45" s="11"/>
      <c r="I45" s="11"/>
    </row>
    <row r="46" spans="8:9" s="2" customFormat="1">
      <c r="H46" s="11"/>
      <c r="I46" s="11"/>
    </row>
    <row r="47" spans="8:9" s="2" customFormat="1">
      <c r="H47" s="11"/>
      <c r="I47" s="11"/>
    </row>
    <row r="48" spans="8:9" s="2" customFormat="1">
      <c r="H48" s="11"/>
      <c r="I48" s="11"/>
    </row>
    <row r="49" spans="8:9" s="2" customFormat="1">
      <c r="H49" s="11"/>
      <c r="I49" s="11"/>
    </row>
    <row r="50" spans="8:9" s="2" customFormat="1">
      <c r="H50" s="11"/>
      <c r="I50" s="11"/>
    </row>
    <row r="51" spans="8:9" s="2" customFormat="1">
      <c r="H51" s="11"/>
      <c r="I51" s="11"/>
    </row>
    <row r="52" spans="8:9" s="2" customFormat="1">
      <c r="H52" s="11"/>
      <c r="I52" s="11"/>
    </row>
    <row r="53" spans="8:9" s="2" customFormat="1">
      <c r="H53" s="11"/>
      <c r="I53" s="11"/>
    </row>
    <row r="54" spans="8:9" s="2" customFormat="1">
      <c r="H54" s="11"/>
      <c r="I54" s="11"/>
    </row>
    <row r="55" spans="8:9" s="2" customFormat="1">
      <c r="H55" s="11"/>
      <c r="I55" s="11"/>
    </row>
    <row r="56" spans="8:9" s="2" customFormat="1">
      <c r="H56" s="11"/>
      <c r="I56" s="11"/>
    </row>
    <row r="57" spans="8:9" s="2" customFormat="1">
      <c r="H57" s="11"/>
      <c r="I57" s="11"/>
    </row>
    <row r="58" spans="8:9" s="2" customFormat="1">
      <c r="H58" s="11"/>
      <c r="I58" s="11"/>
    </row>
    <row r="59" spans="8:9" s="2" customFormat="1">
      <c r="H59" s="11"/>
      <c r="I59" s="11"/>
    </row>
    <row r="60" spans="8:9" s="2" customFormat="1">
      <c r="H60" s="11"/>
      <c r="I60" s="11"/>
    </row>
    <row r="61" spans="8:9" s="2" customFormat="1">
      <c r="H61" s="11"/>
      <c r="I61" s="11"/>
    </row>
    <row r="62" spans="8:9" s="2" customFormat="1">
      <c r="H62" s="11"/>
      <c r="I62" s="11"/>
    </row>
    <row r="63" spans="8:9" s="2" customFormat="1">
      <c r="H63" s="11"/>
      <c r="I63" s="11"/>
    </row>
    <row r="64" spans="8:9" s="2" customFormat="1">
      <c r="H64" s="11"/>
      <c r="I64" s="11"/>
    </row>
    <row r="65" spans="8:9" s="2" customFormat="1">
      <c r="H65" s="11"/>
      <c r="I65" s="11"/>
    </row>
    <row r="66" spans="8:9" s="2" customFormat="1">
      <c r="H66" s="11"/>
      <c r="I66" s="11"/>
    </row>
    <row r="67" spans="8:9" s="2" customFormat="1">
      <c r="H67" s="11"/>
      <c r="I67" s="11"/>
    </row>
    <row r="68" spans="8:9" s="2" customFormat="1">
      <c r="H68" s="11"/>
      <c r="I68" s="11"/>
    </row>
    <row r="69" spans="8:9" s="2" customFormat="1">
      <c r="H69" s="11"/>
      <c r="I69" s="11"/>
    </row>
    <row r="70" spans="8:9" s="2" customFormat="1">
      <c r="H70" s="11"/>
      <c r="I70" s="11"/>
    </row>
    <row r="71" spans="8:9" s="2" customFormat="1">
      <c r="H71" s="11"/>
      <c r="I71" s="11"/>
    </row>
    <row r="72" spans="8:9" s="2" customFormat="1">
      <c r="H72" s="11"/>
      <c r="I72" s="11"/>
    </row>
    <row r="73" spans="8:9" s="2" customFormat="1">
      <c r="H73" s="11"/>
      <c r="I73" s="11"/>
    </row>
    <row r="74" spans="8:9" s="2" customFormat="1">
      <c r="H74" s="11"/>
      <c r="I74" s="11"/>
    </row>
    <row r="75" spans="8:9" s="2" customFormat="1">
      <c r="H75" s="11"/>
      <c r="I75" s="11"/>
    </row>
    <row r="76" spans="8:9" s="2" customFormat="1">
      <c r="H76" s="11"/>
      <c r="I76" s="11"/>
    </row>
    <row r="77" spans="8:9" s="2" customFormat="1">
      <c r="H77" s="11"/>
      <c r="I77" s="11"/>
    </row>
    <row r="78" spans="8:9" s="2" customFormat="1">
      <c r="H78" s="11"/>
      <c r="I78" s="11"/>
    </row>
    <row r="79" spans="8:9" s="2" customFormat="1">
      <c r="H79" s="11"/>
      <c r="I79" s="11"/>
    </row>
    <row r="80" spans="8:9" s="2" customFormat="1">
      <c r="H80" s="11"/>
      <c r="I80" s="11"/>
    </row>
    <row r="81" spans="8:9" s="2" customFormat="1">
      <c r="H81" s="11"/>
      <c r="I81" s="11"/>
    </row>
    <row r="82" spans="8:9" s="2" customFormat="1">
      <c r="H82" s="11"/>
      <c r="I82" s="11"/>
    </row>
    <row r="83" spans="8:9" s="2" customFormat="1">
      <c r="H83" s="11"/>
      <c r="I83" s="11"/>
    </row>
    <row r="84" spans="8:9" s="2" customFormat="1">
      <c r="H84" s="11"/>
      <c r="I84" s="11"/>
    </row>
    <row r="85" spans="8:9" s="2" customFormat="1">
      <c r="H85" s="11"/>
      <c r="I85" s="11"/>
    </row>
    <row r="86" spans="8:9" s="2" customFormat="1">
      <c r="H86" s="11"/>
      <c r="I86" s="11"/>
    </row>
    <row r="87" spans="8:9" s="2" customFormat="1">
      <c r="H87" s="11"/>
      <c r="I87" s="11"/>
    </row>
    <row r="88" spans="8:9" s="2" customFormat="1">
      <c r="H88" s="11"/>
      <c r="I88" s="11"/>
    </row>
    <row r="89" spans="8:9" s="2" customFormat="1">
      <c r="H89" s="11"/>
      <c r="I89" s="11"/>
    </row>
    <row r="90" spans="8:9" s="2" customFormat="1">
      <c r="H90" s="11"/>
      <c r="I90" s="11"/>
    </row>
    <row r="91" spans="8:9" s="2" customFormat="1">
      <c r="H91" s="11"/>
      <c r="I91" s="11"/>
    </row>
    <row r="92" spans="8:9" s="2" customFormat="1">
      <c r="H92" s="11"/>
      <c r="I92" s="11"/>
    </row>
    <row r="93" spans="8:9" s="2" customFormat="1">
      <c r="H93" s="11"/>
      <c r="I93" s="11"/>
    </row>
    <row r="94" spans="8:9" s="2" customFormat="1">
      <c r="H94" s="11"/>
      <c r="I94" s="11"/>
    </row>
    <row r="95" spans="8:9" s="2" customFormat="1">
      <c r="H95" s="11"/>
      <c r="I95" s="11"/>
    </row>
    <row r="96" spans="8:9" s="2" customFormat="1">
      <c r="H96" s="11"/>
      <c r="I96" s="11"/>
    </row>
    <row r="97" spans="8:9" s="2" customFormat="1">
      <c r="H97" s="11"/>
      <c r="I97" s="11"/>
    </row>
    <row r="98" spans="8:9" s="2" customFormat="1">
      <c r="H98" s="11"/>
      <c r="I98" s="11"/>
    </row>
    <row r="99" spans="8:9" s="2" customFormat="1">
      <c r="H99" s="11"/>
      <c r="I99" s="11"/>
    </row>
    <row r="100" spans="8:9" s="2" customFormat="1">
      <c r="H100" s="11"/>
      <c r="I100" s="11"/>
    </row>
    <row r="101" spans="8:9" s="2" customFormat="1">
      <c r="H101" s="11"/>
      <c r="I101" s="11"/>
    </row>
    <row r="102" spans="8:9" s="2" customFormat="1">
      <c r="H102" s="11"/>
      <c r="I102" s="11"/>
    </row>
    <row r="103" spans="8:9" s="2" customFormat="1">
      <c r="H103" s="11"/>
      <c r="I103" s="11"/>
    </row>
    <row r="104" spans="8:9" s="2" customFormat="1">
      <c r="H104" s="11"/>
      <c r="I104" s="11"/>
    </row>
    <row r="105" spans="8:9" s="2" customFormat="1">
      <c r="H105" s="11"/>
      <c r="I105" s="11"/>
    </row>
    <row r="106" spans="8:9" s="2" customFormat="1">
      <c r="H106" s="11"/>
      <c r="I106" s="11"/>
    </row>
    <row r="107" spans="8:9" s="2" customFormat="1">
      <c r="H107" s="11"/>
      <c r="I107" s="11"/>
    </row>
    <row r="108" spans="8:9" s="2" customFormat="1">
      <c r="H108" s="11"/>
      <c r="I108" s="11"/>
    </row>
    <row r="109" spans="8:9" s="2" customFormat="1">
      <c r="H109" s="11"/>
      <c r="I109" s="11"/>
    </row>
    <row r="110" spans="8:9" s="2" customFormat="1">
      <c r="H110" s="11"/>
      <c r="I110" s="11"/>
    </row>
    <row r="111" spans="8:9" s="2" customFormat="1">
      <c r="H111" s="11"/>
      <c r="I111" s="11"/>
    </row>
    <row r="112" spans="8:9" s="2" customFormat="1">
      <c r="H112" s="11"/>
      <c r="I112" s="11"/>
    </row>
    <row r="113" spans="8:9" s="2" customFormat="1">
      <c r="H113" s="11"/>
      <c r="I113" s="11"/>
    </row>
    <row r="114" spans="8:9" s="2" customFormat="1">
      <c r="H114" s="11"/>
      <c r="I114" s="11"/>
    </row>
    <row r="115" spans="8:9" s="2" customFormat="1">
      <c r="H115" s="11"/>
      <c r="I115" s="11"/>
    </row>
    <row r="116" spans="8:9" s="2" customFormat="1">
      <c r="H116" s="11"/>
      <c r="I116" s="11"/>
    </row>
    <row r="117" spans="8:9" s="2" customFormat="1">
      <c r="H117" s="11"/>
      <c r="I117" s="11"/>
    </row>
    <row r="118" spans="8:9" s="2" customFormat="1">
      <c r="H118" s="11"/>
      <c r="I118" s="11"/>
    </row>
    <row r="119" spans="8:9" s="2" customFormat="1">
      <c r="H119" s="11"/>
      <c r="I119" s="11"/>
    </row>
    <row r="120" spans="8:9" s="2" customFormat="1">
      <c r="H120" s="11"/>
      <c r="I120" s="11"/>
    </row>
    <row r="121" spans="8:9" s="2" customFormat="1">
      <c r="H121" s="11"/>
      <c r="I121" s="11"/>
    </row>
    <row r="122" spans="8:9" s="2" customFormat="1">
      <c r="H122" s="11"/>
      <c r="I122" s="11"/>
    </row>
    <row r="123" spans="8:9" s="2" customFormat="1">
      <c r="H123" s="11"/>
      <c r="I123" s="11"/>
    </row>
    <row r="124" spans="8:9" s="2" customFormat="1">
      <c r="H124" s="11"/>
      <c r="I124" s="11"/>
    </row>
    <row r="125" spans="8:9" s="2" customFormat="1">
      <c r="H125" s="11"/>
      <c r="I125" s="11"/>
    </row>
    <row r="126" spans="8:9" s="2" customFormat="1">
      <c r="H126" s="11"/>
      <c r="I126" s="11"/>
    </row>
    <row r="127" spans="8:9" s="2" customFormat="1">
      <c r="H127" s="11"/>
      <c r="I127" s="11"/>
    </row>
    <row r="128" spans="8:9" s="2" customFormat="1">
      <c r="H128" s="11"/>
      <c r="I128" s="11"/>
    </row>
    <row r="129" spans="8:9" s="2" customFormat="1">
      <c r="H129" s="11"/>
      <c r="I129" s="11"/>
    </row>
    <row r="130" spans="8:9" s="2" customFormat="1">
      <c r="H130" s="11"/>
      <c r="I130" s="11"/>
    </row>
    <row r="131" spans="8:9" s="2" customFormat="1">
      <c r="H131" s="11"/>
      <c r="I131" s="11"/>
    </row>
    <row r="132" spans="8:9" s="2" customFormat="1">
      <c r="H132" s="11"/>
      <c r="I132" s="11"/>
    </row>
    <row r="133" spans="8:9" s="2" customFormat="1">
      <c r="H133" s="11"/>
      <c r="I133" s="11"/>
    </row>
    <row r="134" spans="8:9" s="2" customFormat="1">
      <c r="H134" s="11"/>
      <c r="I134" s="11"/>
    </row>
    <row r="135" spans="8:9" s="2" customFormat="1">
      <c r="H135" s="11"/>
      <c r="I135" s="11"/>
    </row>
    <row r="136" spans="8:9" s="2" customFormat="1">
      <c r="H136" s="11"/>
      <c r="I136" s="11"/>
    </row>
    <row r="137" spans="8:9" s="2" customFormat="1">
      <c r="H137" s="11"/>
      <c r="I137" s="11"/>
    </row>
    <row r="138" spans="8:9" s="2" customFormat="1">
      <c r="H138" s="11"/>
      <c r="I138" s="11"/>
    </row>
    <row r="139" spans="8:9" s="2" customFormat="1">
      <c r="H139" s="11"/>
      <c r="I139" s="11"/>
    </row>
    <row r="140" spans="8:9" s="2" customFormat="1">
      <c r="H140" s="11"/>
      <c r="I140" s="11"/>
    </row>
    <row r="141" spans="8:9" s="2" customFormat="1">
      <c r="H141" s="11"/>
      <c r="I141" s="11"/>
    </row>
    <row r="142" spans="8:9" s="2" customFormat="1">
      <c r="H142" s="11"/>
      <c r="I142" s="11"/>
    </row>
    <row r="143" spans="8:9" s="2" customFormat="1">
      <c r="H143" s="11"/>
      <c r="I143" s="11"/>
    </row>
    <row r="144" spans="8:9" s="2" customFormat="1">
      <c r="H144" s="11"/>
      <c r="I144" s="11"/>
    </row>
    <row r="145" spans="8:9" s="2" customFormat="1">
      <c r="H145" s="11"/>
      <c r="I145" s="11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4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9.6640625" customWidth="1"/>
    <col min="4" max="4" width="16.6640625" bestFit="1" customWidth="1"/>
    <col min="5" max="5" width="8.6640625" bestFit="1" customWidth="1"/>
    <col min="6" max="6" width="12.6640625" bestFit="1" customWidth="1"/>
    <col min="8" max="8" width="13.6640625" style="12" customWidth="1"/>
    <col min="9" max="9" width="13.6640625" style="12" hidden="1" customWidth="1"/>
    <col min="10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639</v>
      </c>
      <c r="I1" s="9" t="s">
        <v>640</v>
      </c>
      <c r="J1" s="9" t="s">
        <v>641</v>
      </c>
      <c r="K1" s="10" t="s">
        <v>642</v>
      </c>
    </row>
    <row r="2" spans="1:11" s="2" customFormat="1">
      <c r="A2" s="4" t="s">
        <v>186</v>
      </c>
      <c r="B2" s="4" t="s">
        <v>187</v>
      </c>
      <c r="C2" s="4" t="s">
        <v>188</v>
      </c>
      <c r="D2" s="4" t="s">
        <v>20</v>
      </c>
      <c r="E2" s="5">
        <v>230</v>
      </c>
      <c r="F2" s="4" t="s">
        <v>189</v>
      </c>
      <c r="H2" s="11">
        <v>2</v>
      </c>
      <c r="I2" s="11">
        <v>0</v>
      </c>
      <c r="J2" s="2">
        <f t="shared" ref="J2:J13" si="0">E2*I2</f>
        <v>0</v>
      </c>
      <c r="K2" s="2">
        <f>J2*90</f>
        <v>0</v>
      </c>
    </row>
    <row r="3" spans="1:11" s="2" customFormat="1">
      <c r="A3" s="4" t="s">
        <v>190</v>
      </c>
      <c r="B3" s="4" t="s">
        <v>191</v>
      </c>
      <c r="C3" s="4" t="s">
        <v>192</v>
      </c>
      <c r="D3" s="4" t="s">
        <v>134</v>
      </c>
      <c r="E3" s="5">
        <v>300</v>
      </c>
      <c r="F3" s="4" t="s">
        <v>193</v>
      </c>
      <c r="H3" s="14"/>
      <c r="I3" s="11"/>
      <c r="J3" s="2">
        <f t="shared" si="0"/>
        <v>0</v>
      </c>
      <c r="K3" s="2">
        <f t="shared" ref="K3:K14" si="1">J3*90</f>
        <v>0</v>
      </c>
    </row>
    <row r="4" spans="1:11" s="2" customFormat="1">
      <c r="A4" s="4" t="s">
        <v>195</v>
      </c>
      <c r="B4" s="4" t="s">
        <v>196</v>
      </c>
      <c r="C4" s="4" t="s">
        <v>197</v>
      </c>
      <c r="D4" s="4" t="s">
        <v>12</v>
      </c>
      <c r="E4" s="5">
        <v>280</v>
      </c>
      <c r="F4" s="4" t="s">
        <v>194</v>
      </c>
      <c r="H4" s="14"/>
      <c r="I4" s="11"/>
      <c r="J4" s="2">
        <f t="shared" si="0"/>
        <v>0</v>
      </c>
      <c r="K4" s="2">
        <f t="shared" si="1"/>
        <v>0</v>
      </c>
    </row>
    <row r="5" spans="1:11" s="2" customFormat="1">
      <c r="A5" s="4" t="s">
        <v>198</v>
      </c>
      <c r="B5" s="4" t="s">
        <v>199</v>
      </c>
      <c r="C5" s="4" t="s">
        <v>200</v>
      </c>
      <c r="D5" s="4" t="s">
        <v>20</v>
      </c>
      <c r="E5" s="5">
        <v>128</v>
      </c>
      <c r="F5" s="4" t="s">
        <v>201</v>
      </c>
      <c r="H5" s="11">
        <v>2</v>
      </c>
      <c r="I5" s="11">
        <v>0</v>
      </c>
      <c r="J5" s="2">
        <f t="shared" si="0"/>
        <v>0</v>
      </c>
      <c r="K5" s="2">
        <f t="shared" si="1"/>
        <v>0</v>
      </c>
    </row>
    <row r="6" spans="1:11" s="2" customFormat="1">
      <c r="A6" s="4" t="s">
        <v>205</v>
      </c>
      <c r="B6" s="4" t="s">
        <v>206</v>
      </c>
      <c r="C6" s="4" t="s">
        <v>207</v>
      </c>
      <c r="D6" s="4" t="s">
        <v>8</v>
      </c>
      <c r="E6" s="6">
        <v>1000</v>
      </c>
      <c r="F6" s="4" t="s">
        <v>208</v>
      </c>
      <c r="H6" s="11">
        <v>10</v>
      </c>
      <c r="I6" s="11">
        <v>6</v>
      </c>
      <c r="J6" s="2">
        <f t="shared" si="0"/>
        <v>6000</v>
      </c>
      <c r="K6" s="2">
        <f t="shared" si="1"/>
        <v>540000</v>
      </c>
    </row>
    <row r="7" spans="1:11" s="2" customFormat="1">
      <c r="A7" s="4" t="s">
        <v>209</v>
      </c>
      <c r="B7" s="4" t="s">
        <v>210</v>
      </c>
      <c r="C7" s="4" t="s">
        <v>211</v>
      </c>
      <c r="D7" s="4" t="s">
        <v>20</v>
      </c>
      <c r="E7" s="5">
        <v>256</v>
      </c>
      <c r="F7" s="4" t="s">
        <v>212</v>
      </c>
      <c r="H7" s="11">
        <v>2</v>
      </c>
      <c r="I7" s="11">
        <v>0</v>
      </c>
      <c r="J7" s="2">
        <f t="shared" si="0"/>
        <v>0</v>
      </c>
      <c r="K7" s="2">
        <f t="shared" si="1"/>
        <v>0</v>
      </c>
    </row>
    <row r="8" spans="1:11" s="2" customFormat="1">
      <c r="A8" s="4" t="s">
        <v>217</v>
      </c>
      <c r="B8" s="4" t="s">
        <v>218</v>
      </c>
      <c r="C8" s="4" t="s">
        <v>219</v>
      </c>
      <c r="D8" s="4" t="s">
        <v>8</v>
      </c>
      <c r="E8" s="6">
        <v>1000</v>
      </c>
      <c r="F8" s="4" t="s">
        <v>213</v>
      </c>
      <c r="H8" s="11">
        <v>10</v>
      </c>
      <c r="I8" s="11">
        <v>6</v>
      </c>
      <c r="J8" s="2">
        <f t="shared" si="0"/>
        <v>6000</v>
      </c>
      <c r="K8" s="2">
        <f t="shared" si="1"/>
        <v>540000</v>
      </c>
    </row>
    <row r="9" spans="1:11" s="2" customFormat="1">
      <c r="A9" s="4" t="s">
        <v>214</v>
      </c>
      <c r="B9" s="4" t="s">
        <v>215</v>
      </c>
      <c r="C9" s="4" t="s">
        <v>216</v>
      </c>
      <c r="D9" s="4" t="s">
        <v>12</v>
      </c>
      <c r="E9" s="5">
        <v>10</v>
      </c>
      <c r="F9" s="4" t="s">
        <v>213</v>
      </c>
      <c r="H9" s="14"/>
      <c r="I9" s="11"/>
      <c r="J9" s="2">
        <f t="shared" si="0"/>
        <v>0</v>
      </c>
      <c r="K9" s="2">
        <f t="shared" si="1"/>
        <v>0</v>
      </c>
    </row>
    <row r="10" spans="1:11" s="2" customFormat="1">
      <c r="A10" s="4" t="s">
        <v>220</v>
      </c>
      <c r="B10" s="4" t="s">
        <v>221</v>
      </c>
      <c r="C10" s="4" t="s">
        <v>222</v>
      </c>
      <c r="D10" s="4" t="s">
        <v>32</v>
      </c>
      <c r="E10" s="5">
        <v>1</v>
      </c>
      <c r="F10" s="4" t="s">
        <v>223</v>
      </c>
      <c r="H10" s="14"/>
      <c r="I10" s="11"/>
      <c r="J10" s="2">
        <f t="shared" si="0"/>
        <v>0</v>
      </c>
      <c r="K10" s="2">
        <f t="shared" si="1"/>
        <v>0</v>
      </c>
    </row>
    <row r="11" spans="1:11" s="2" customFormat="1">
      <c r="A11" s="4" t="s">
        <v>224</v>
      </c>
      <c r="B11" s="4" t="s">
        <v>225</v>
      </c>
      <c r="C11" s="4" t="s">
        <v>226</v>
      </c>
      <c r="D11" s="4" t="s">
        <v>20</v>
      </c>
      <c r="E11" s="5">
        <v>256</v>
      </c>
      <c r="F11" s="4" t="s">
        <v>227</v>
      </c>
      <c r="H11" s="11">
        <v>2</v>
      </c>
      <c r="I11" s="11">
        <v>0</v>
      </c>
      <c r="J11" s="2">
        <f t="shared" si="0"/>
        <v>0</v>
      </c>
      <c r="K11" s="2">
        <f t="shared" si="1"/>
        <v>0</v>
      </c>
    </row>
    <row r="12" spans="1:11" s="2" customFormat="1">
      <c r="A12" s="4" t="s">
        <v>232</v>
      </c>
      <c r="B12" s="4" t="s">
        <v>233</v>
      </c>
      <c r="C12" s="4" t="s">
        <v>234</v>
      </c>
      <c r="D12" s="4" t="s">
        <v>12</v>
      </c>
      <c r="E12" s="5">
        <v>31</v>
      </c>
      <c r="F12" s="4" t="s">
        <v>228</v>
      </c>
      <c r="H12" s="14"/>
      <c r="I12" s="11"/>
      <c r="J12" s="2">
        <f t="shared" si="0"/>
        <v>0</v>
      </c>
      <c r="K12" s="2">
        <f t="shared" si="1"/>
        <v>0</v>
      </c>
    </row>
    <row r="13" spans="1:11" s="2" customFormat="1">
      <c r="A13" s="4" t="s">
        <v>229</v>
      </c>
      <c r="B13" s="4" t="s">
        <v>230</v>
      </c>
      <c r="C13" s="4" t="s">
        <v>231</v>
      </c>
      <c r="D13" s="4" t="s">
        <v>63</v>
      </c>
      <c r="E13" s="5">
        <v>10</v>
      </c>
      <c r="F13" s="4" t="s">
        <v>228</v>
      </c>
      <c r="H13" s="14"/>
      <c r="I13" s="11"/>
      <c r="J13" s="2">
        <f t="shared" si="0"/>
        <v>0</v>
      </c>
      <c r="K13" s="2">
        <f t="shared" si="1"/>
        <v>0</v>
      </c>
    </row>
    <row r="14" spans="1:11">
      <c r="E14" s="3">
        <f>SUM(E2:E13)</f>
        <v>3502</v>
      </c>
      <c r="J14" s="15">
        <f>SUM(J2:J13)</f>
        <v>12000</v>
      </c>
      <c r="K14" s="16">
        <f t="shared" si="1"/>
        <v>1080000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4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9.109375" customWidth="1"/>
    <col min="4" max="4" width="13.6640625" customWidth="1"/>
    <col min="5" max="5" width="8.6640625" bestFit="1" customWidth="1"/>
    <col min="6" max="6" width="12.6640625" bestFit="1" customWidth="1"/>
    <col min="8" max="8" width="13.6640625" style="12" customWidth="1"/>
    <col min="9" max="9" width="13.6640625" style="12" hidden="1" customWidth="1"/>
    <col min="10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639</v>
      </c>
      <c r="I1" s="9" t="s">
        <v>640</v>
      </c>
      <c r="J1" s="9" t="s">
        <v>641</v>
      </c>
      <c r="K1" s="10" t="s">
        <v>642</v>
      </c>
    </row>
    <row r="2" spans="1:11" s="2" customFormat="1">
      <c r="A2" s="4" t="s">
        <v>243</v>
      </c>
      <c r="B2" s="4" t="s">
        <v>244</v>
      </c>
      <c r="C2" s="4" t="s">
        <v>245</v>
      </c>
      <c r="D2" s="4" t="s">
        <v>8</v>
      </c>
      <c r="E2" s="6">
        <v>1000</v>
      </c>
      <c r="F2" s="4" t="s">
        <v>239</v>
      </c>
      <c r="H2" s="11">
        <v>10</v>
      </c>
      <c r="I2" s="11">
        <v>6</v>
      </c>
      <c r="J2" s="2">
        <f t="shared" ref="J2:J23" si="0">E2*I2</f>
        <v>6000</v>
      </c>
      <c r="K2" s="2">
        <f>J2*90</f>
        <v>540000</v>
      </c>
    </row>
    <row r="3" spans="1:11" s="2" customFormat="1">
      <c r="A3" s="4" t="s">
        <v>71</v>
      </c>
      <c r="B3" s="4" t="s">
        <v>267</v>
      </c>
      <c r="C3" s="4" t="s">
        <v>72</v>
      </c>
      <c r="D3" s="4" t="s">
        <v>8</v>
      </c>
      <c r="E3" s="5">
        <v>30</v>
      </c>
      <c r="F3" s="4" t="s">
        <v>266</v>
      </c>
      <c r="H3" s="11">
        <v>10</v>
      </c>
      <c r="I3" s="11">
        <v>6</v>
      </c>
      <c r="J3" s="2">
        <f t="shared" si="0"/>
        <v>180</v>
      </c>
      <c r="K3" s="2">
        <f t="shared" ref="K3:K24" si="1">J3*90</f>
        <v>16200</v>
      </c>
    </row>
    <row r="4" spans="1:11" s="2" customFormat="1">
      <c r="A4" s="4" t="s">
        <v>115</v>
      </c>
      <c r="B4" s="4" t="s">
        <v>268</v>
      </c>
      <c r="C4" s="4" t="s">
        <v>116</v>
      </c>
      <c r="D4" s="4" t="s">
        <v>8</v>
      </c>
      <c r="E4" s="5">
        <v>30</v>
      </c>
      <c r="F4" s="4" t="s">
        <v>266</v>
      </c>
      <c r="H4" s="11">
        <v>10</v>
      </c>
      <c r="I4" s="11">
        <v>6</v>
      </c>
      <c r="J4" s="2">
        <f t="shared" si="0"/>
        <v>180</v>
      </c>
      <c r="K4" s="2">
        <f t="shared" si="1"/>
        <v>16200</v>
      </c>
    </row>
    <row r="5" spans="1:11" s="2" customFormat="1">
      <c r="A5" s="4" t="s">
        <v>161</v>
      </c>
      <c r="B5" s="4" t="s">
        <v>269</v>
      </c>
      <c r="C5" s="4" t="s">
        <v>162</v>
      </c>
      <c r="D5" s="4" t="s">
        <v>8</v>
      </c>
      <c r="E5" s="5">
        <v>9</v>
      </c>
      <c r="F5" s="4" t="s">
        <v>266</v>
      </c>
      <c r="H5" s="11">
        <v>10</v>
      </c>
      <c r="I5" s="11">
        <v>6</v>
      </c>
      <c r="J5" s="2">
        <f t="shared" si="0"/>
        <v>54</v>
      </c>
      <c r="K5" s="2">
        <f t="shared" si="1"/>
        <v>4860</v>
      </c>
    </row>
    <row r="6" spans="1:11" s="2" customFormat="1">
      <c r="A6" s="4" t="s">
        <v>288</v>
      </c>
      <c r="B6" s="4" t="s">
        <v>289</v>
      </c>
      <c r="C6" s="4" t="s">
        <v>290</v>
      </c>
      <c r="D6" s="4" t="s">
        <v>643</v>
      </c>
      <c r="E6" s="5">
        <v>100</v>
      </c>
      <c r="F6" s="4" t="s">
        <v>287</v>
      </c>
      <c r="H6" s="14"/>
      <c r="I6" s="11"/>
      <c r="J6" s="2">
        <f t="shared" si="0"/>
        <v>0</v>
      </c>
      <c r="K6" s="2">
        <f t="shared" si="1"/>
        <v>0</v>
      </c>
    </row>
    <row r="7" spans="1:11" s="2" customFormat="1">
      <c r="A7" s="4" t="s">
        <v>240</v>
      </c>
      <c r="B7" s="4" t="s">
        <v>241</v>
      </c>
      <c r="C7" s="4" t="s">
        <v>242</v>
      </c>
      <c r="D7" s="4" t="s">
        <v>12</v>
      </c>
      <c r="E7" s="5">
        <v>149</v>
      </c>
      <c r="F7" s="4" t="s">
        <v>239</v>
      </c>
      <c r="H7" s="14"/>
      <c r="I7" s="11"/>
      <c r="J7" s="2">
        <f t="shared" si="0"/>
        <v>0</v>
      </c>
      <c r="K7" s="2">
        <f t="shared" si="1"/>
        <v>0</v>
      </c>
    </row>
    <row r="8" spans="1:11" s="2" customFormat="1">
      <c r="A8" s="4" t="s">
        <v>273</v>
      </c>
      <c r="B8" s="4" t="s">
        <v>274</v>
      </c>
      <c r="C8" s="4" t="s">
        <v>275</v>
      </c>
      <c r="D8" s="4" t="s">
        <v>12</v>
      </c>
      <c r="E8" s="5">
        <v>200</v>
      </c>
      <c r="F8" s="4" t="s">
        <v>272</v>
      </c>
      <c r="H8" s="14"/>
      <c r="I8" s="11"/>
      <c r="J8" s="2">
        <f t="shared" si="0"/>
        <v>0</v>
      </c>
      <c r="K8" s="2">
        <f t="shared" si="1"/>
        <v>0</v>
      </c>
    </row>
    <row r="9" spans="1:11" s="2" customFormat="1">
      <c r="A9" s="4" t="s">
        <v>235</v>
      </c>
      <c r="B9" s="4" t="s">
        <v>270</v>
      </c>
      <c r="C9" s="4" t="s">
        <v>6</v>
      </c>
      <c r="D9" s="4" t="s">
        <v>204</v>
      </c>
      <c r="E9" s="5">
        <v>30</v>
      </c>
      <c r="F9" s="4" t="s">
        <v>266</v>
      </c>
      <c r="H9" s="14"/>
      <c r="I9" s="11"/>
      <c r="J9" s="2">
        <f t="shared" si="0"/>
        <v>0</v>
      </c>
      <c r="K9" s="2">
        <f t="shared" si="1"/>
        <v>0</v>
      </c>
    </row>
    <row r="10" spans="1:11" s="2" customFormat="1">
      <c r="A10" s="4" t="s">
        <v>202</v>
      </c>
      <c r="B10" s="4" t="s">
        <v>271</v>
      </c>
      <c r="C10" s="4" t="s">
        <v>203</v>
      </c>
      <c r="D10" s="4" t="s">
        <v>644</v>
      </c>
      <c r="E10" s="5">
        <v>30</v>
      </c>
      <c r="F10" s="4" t="s">
        <v>266</v>
      </c>
      <c r="H10" s="14"/>
      <c r="I10" s="11"/>
      <c r="J10" s="2">
        <f t="shared" si="0"/>
        <v>0</v>
      </c>
      <c r="K10" s="2">
        <f t="shared" si="1"/>
        <v>0</v>
      </c>
    </row>
    <row r="11" spans="1:11" s="2" customFormat="1">
      <c r="A11" s="4" t="s">
        <v>292</v>
      </c>
      <c r="B11" s="4" t="s">
        <v>293</v>
      </c>
      <c r="C11" s="4" t="s">
        <v>294</v>
      </c>
      <c r="D11" s="4" t="s">
        <v>204</v>
      </c>
      <c r="E11" s="5">
        <v>10</v>
      </c>
      <c r="F11" s="4" t="s">
        <v>287</v>
      </c>
      <c r="H11" s="14"/>
      <c r="I11" s="11"/>
      <c r="J11" s="2">
        <f t="shared" si="0"/>
        <v>0</v>
      </c>
      <c r="K11" s="2">
        <f t="shared" si="1"/>
        <v>0</v>
      </c>
    </row>
    <row r="12" spans="1:11" s="2" customFormat="1">
      <c r="A12" s="4" t="s">
        <v>296</v>
      </c>
      <c r="B12" s="4" t="s">
        <v>297</v>
      </c>
      <c r="C12" s="4" t="s">
        <v>298</v>
      </c>
      <c r="D12" s="4" t="s">
        <v>204</v>
      </c>
      <c r="E12" s="5">
        <v>15</v>
      </c>
      <c r="F12" s="4" t="s">
        <v>295</v>
      </c>
      <c r="H12" s="14"/>
      <c r="I12" s="11"/>
      <c r="J12" s="2">
        <f t="shared" si="0"/>
        <v>0</v>
      </c>
      <c r="K12" s="2">
        <f t="shared" si="1"/>
        <v>0</v>
      </c>
    </row>
    <row r="13" spans="1:11" s="2" customFormat="1">
      <c r="A13" s="4" t="s">
        <v>299</v>
      </c>
      <c r="B13" s="4" t="s">
        <v>300</v>
      </c>
      <c r="C13" s="4" t="s">
        <v>301</v>
      </c>
      <c r="D13" s="4" t="s">
        <v>302</v>
      </c>
      <c r="E13" s="6">
        <v>1000</v>
      </c>
      <c r="F13" s="4" t="s">
        <v>295</v>
      </c>
      <c r="H13" s="14"/>
      <c r="I13" s="11"/>
      <c r="J13" s="2">
        <f t="shared" si="0"/>
        <v>0</v>
      </c>
      <c r="K13" s="2">
        <f t="shared" si="1"/>
        <v>0</v>
      </c>
    </row>
    <row r="14" spans="1:11" s="2" customFormat="1">
      <c r="A14" s="4" t="s">
        <v>254</v>
      </c>
      <c r="B14" s="4" t="s">
        <v>255</v>
      </c>
      <c r="C14" s="4" t="s">
        <v>256</v>
      </c>
      <c r="D14" s="4" t="s">
        <v>160</v>
      </c>
      <c r="E14" s="5">
        <v>4</v>
      </c>
      <c r="F14" s="4" t="s">
        <v>253</v>
      </c>
      <c r="H14" s="14"/>
      <c r="I14" s="11"/>
      <c r="J14" s="2">
        <f t="shared" si="0"/>
        <v>0</v>
      </c>
      <c r="K14" s="2">
        <f t="shared" si="1"/>
        <v>0</v>
      </c>
    </row>
    <row r="15" spans="1:11" s="2" customFormat="1">
      <c r="A15" s="4" t="s">
        <v>258</v>
      </c>
      <c r="B15" s="4" t="s">
        <v>259</v>
      </c>
      <c r="C15" s="4" t="s">
        <v>260</v>
      </c>
      <c r="D15" s="4" t="s">
        <v>261</v>
      </c>
      <c r="E15" s="6">
        <v>1000</v>
      </c>
      <c r="F15" s="4" t="s">
        <v>257</v>
      </c>
      <c r="H15" s="14"/>
      <c r="I15" s="11"/>
      <c r="J15" s="2">
        <f t="shared" si="0"/>
        <v>0</v>
      </c>
      <c r="K15" s="2">
        <f t="shared" si="1"/>
        <v>0</v>
      </c>
    </row>
    <row r="16" spans="1:11" s="2" customFormat="1">
      <c r="A16" s="4" t="s">
        <v>236</v>
      </c>
      <c r="B16" s="4" t="s">
        <v>237</v>
      </c>
      <c r="C16" s="4" t="s">
        <v>238</v>
      </c>
      <c r="D16" s="4" t="s">
        <v>20</v>
      </c>
      <c r="E16" s="5">
        <v>469</v>
      </c>
      <c r="F16" s="4" t="s">
        <v>239</v>
      </c>
      <c r="H16" s="11">
        <v>2</v>
      </c>
      <c r="I16" s="11">
        <v>0</v>
      </c>
      <c r="J16" s="2">
        <f t="shared" si="0"/>
        <v>0</v>
      </c>
      <c r="K16" s="2">
        <f t="shared" si="1"/>
        <v>0</v>
      </c>
    </row>
    <row r="17" spans="1:11" s="2" customFormat="1">
      <c r="A17" s="4" t="s">
        <v>246</v>
      </c>
      <c r="B17" s="4" t="s">
        <v>247</v>
      </c>
      <c r="C17" s="4" t="s">
        <v>248</v>
      </c>
      <c r="D17" s="4" t="s">
        <v>20</v>
      </c>
      <c r="E17" s="5">
        <v>256</v>
      </c>
      <c r="F17" s="4" t="s">
        <v>249</v>
      </c>
      <c r="H17" s="11">
        <v>2</v>
      </c>
      <c r="I17" s="11">
        <v>0</v>
      </c>
      <c r="J17" s="2">
        <f t="shared" si="0"/>
        <v>0</v>
      </c>
      <c r="K17" s="2">
        <f t="shared" si="1"/>
        <v>0</v>
      </c>
    </row>
    <row r="18" spans="1:11" s="2" customFormat="1">
      <c r="A18" s="4" t="s">
        <v>250</v>
      </c>
      <c r="B18" s="4" t="s">
        <v>251</v>
      </c>
      <c r="C18" s="4" t="s">
        <v>252</v>
      </c>
      <c r="D18" s="4" t="s">
        <v>20</v>
      </c>
      <c r="E18" s="5">
        <v>256</v>
      </c>
      <c r="F18" s="4" t="s">
        <v>253</v>
      </c>
      <c r="H18" s="11">
        <v>2</v>
      </c>
      <c r="I18" s="11">
        <v>0</v>
      </c>
      <c r="J18" s="2">
        <f t="shared" si="0"/>
        <v>0</v>
      </c>
      <c r="K18" s="2">
        <f t="shared" si="1"/>
        <v>0</v>
      </c>
    </row>
    <row r="19" spans="1:11" s="2" customFormat="1">
      <c r="A19" s="4" t="s">
        <v>262</v>
      </c>
      <c r="B19" s="4" t="s">
        <v>263</v>
      </c>
      <c r="C19" s="4" t="s">
        <v>264</v>
      </c>
      <c r="D19" s="4" t="s">
        <v>20</v>
      </c>
      <c r="E19" s="5">
        <v>4</v>
      </c>
      <c r="F19" s="4" t="s">
        <v>265</v>
      </c>
      <c r="H19" s="11">
        <v>2</v>
      </c>
      <c r="I19" s="11">
        <v>0</v>
      </c>
      <c r="J19" s="2">
        <f t="shared" si="0"/>
        <v>0</v>
      </c>
      <c r="K19" s="2">
        <f t="shared" si="1"/>
        <v>0</v>
      </c>
    </row>
    <row r="20" spans="1:11" s="2" customFormat="1">
      <c r="A20" s="4" t="s">
        <v>276</v>
      </c>
      <c r="B20" s="4" t="s">
        <v>277</v>
      </c>
      <c r="C20" s="4" t="s">
        <v>278</v>
      </c>
      <c r="D20" s="4" t="s">
        <v>20</v>
      </c>
      <c r="E20" s="5">
        <v>22</v>
      </c>
      <c r="F20" s="4" t="s">
        <v>279</v>
      </c>
      <c r="H20" s="11">
        <v>2</v>
      </c>
      <c r="I20" s="11">
        <v>0</v>
      </c>
      <c r="J20" s="2">
        <f t="shared" si="0"/>
        <v>0</v>
      </c>
      <c r="K20" s="2">
        <f t="shared" si="1"/>
        <v>0</v>
      </c>
    </row>
    <row r="21" spans="1:11" s="2" customFormat="1">
      <c r="A21" s="4" t="s">
        <v>280</v>
      </c>
      <c r="B21" s="4" t="s">
        <v>281</v>
      </c>
      <c r="C21" s="4" t="s">
        <v>282</v>
      </c>
      <c r="D21" s="4" t="s">
        <v>20</v>
      </c>
      <c r="E21" s="5">
        <v>10</v>
      </c>
      <c r="F21" s="4" t="s">
        <v>283</v>
      </c>
      <c r="H21" s="11">
        <v>2</v>
      </c>
      <c r="I21" s="11">
        <v>0</v>
      </c>
      <c r="J21" s="2">
        <f t="shared" si="0"/>
        <v>0</v>
      </c>
      <c r="K21" s="2">
        <f t="shared" si="1"/>
        <v>0</v>
      </c>
    </row>
    <row r="22" spans="1:11" s="2" customFormat="1">
      <c r="A22" s="4" t="s">
        <v>284</v>
      </c>
      <c r="B22" s="4" t="s">
        <v>285</v>
      </c>
      <c r="C22" s="4" t="s">
        <v>286</v>
      </c>
      <c r="D22" s="4" t="s">
        <v>20</v>
      </c>
      <c r="E22" s="5">
        <v>128</v>
      </c>
      <c r="F22" s="4" t="s">
        <v>287</v>
      </c>
      <c r="H22" s="11">
        <v>2</v>
      </c>
      <c r="I22" s="11">
        <v>0</v>
      </c>
      <c r="J22" s="2">
        <f t="shared" si="0"/>
        <v>0</v>
      </c>
      <c r="K22" s="2">
        <f t="shared" si="1"/>
        <v>0</v>
      </c>
    </row>
    <row r="23" spans="1:11" s="2" customFormat="1">
      <c r="A23" s="4" t="s">
        <v>303</v>
      </c>
      <c r="B23" s="4" t="s">
        <v>304</v>
      </c>
      <c r="C23" s="4" t="s">
        <v>305</v>
      </c>
      <c r="D23" s="4" t="s">
        <v>20</v>
      </c>
      <c r="E23" s="5">
        <v>128</v>
      </c>
      <c r="F23" s="4" t="s">
        <v>306</v>
      </c>
      <c r="H23" s="11">
        <v>2</v>
      </c>
      <c r="I23" s="11">
        <v>0</v>
      </c>
      <c r="J23" s="2">
        <f t="shared" si="0"/>
        <v>0</v>
      </c>
      <c r="K23" s="2">
        <f t="shared" si="1"/>
        <v>0</v>
      </c>
    </row>
    <row r="24" spans="1:11">
      <c r="E24" s="8">
        <f>SUM(E2:E23)</f>
        <v>4880</v>
      </c>
      <c r="J24" s="15">
        <f>SUM(J2:J23)</f>
        <v>6414</v>
      </c>
      <c r="K24" s="16">
        <f t="shared" si="1"/>
        <v>577260</v>
      </c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K18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8.6640625" customWidth="1"/>
    <col min="4" max="4" width="13.6640625" bestFit="1" customWidth="1"/>
    <col min="5" max="5" width="8.6640625" bestFit="1" customWidth="1"/>
    <col min="6" max="6" width="12.6640625" bestFit="1" customWidth="1"/>
    <col min="8" max="8" width="13.6640625" style="12" customWidth="1"/>
    <col min="9" max="9" width="13.6640625" style="12" hidden="1" customWidth="1"/>
    <col min="10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639</v>
      </c>
      <c r="I1" s="9" t="s">
        <v>640</v>
      </c>
      <c r="J1" s="9" t="s">
        <v>641</v>
      </c>
      <c r="K1" s="10" t="s">
        <v>642</v>
      </c>
    </row>
    <row r="2" spans="1:11" s="2" customFormat="1">
      <c r="A2" s="4" t="s">
        <v>365</v>
      </c>
      <c r="B2" s="4" t="s">
        <v>366</v>
      </c>
      <c r="C2" s="4" t="s">
        <v>367</v>
      </c>
      <c r="D2" s="4" t="s">
        <v>302</v>
      </c>
      <c r="E2" s="6">
        <v>1000</v>
      </c>
      <c r="F2" s="4" t="s">
        <v>364</v>
      </c>
      <c r="H2" s="14"/>
      <c r="I2" s="11"/>
      <c r="J2" s="2">
        <f t="shared" ref="J2:J17" si="0">E2*I2</f>
        <v>0</v>
      </c>
      <c r="K2" s="2">
        <f>J2*90</f>
        <v>0</v>
      </c>
    </row>
    <row r="3" spans="1:11" s="2" customFormat="1">
      <c r="A3" s="4" t="s">
        <v>320</v>
      </c>
      <c r="B3" s="4" t="s">
        <v>321</v>
      </c>
      <c r="C3" s="4" t="s">
        <v>322</v>
      </c>
      <c r="D3" s="4" t="s">
        <v>302</v>
      </c>
      <c r="E3" s="6">
        <v>1000</v>
      </c>
      <c r="F3" s="4" t="s">
        <v>319</v>
      </c>
      <c r="H3" s="14"/>
      <c r="I3" s="11"/>
      <c r="J3" s="2">
        <f t="shared" si="0"/>
        <v>0</v>
      </c>
      <c r="K3" s="2">
        <f t="shared" ref="K3:K18" si="1">J3*90</f>
        <v>0</v>
      </c>
    </row>
    <row r="4" spans="1:11" s="2" customFormat="1">
      <c r="A4" s="4" t="s">
        <v>346</v>
      </c>
      <c r="B4" s="4" t="s">
        <v>347</v>
      </c>
      <c r="C4" s="4" t="s">
        <v>348</v>
      </c>
      <c r="D4" s="4" t="s">
        <v>204</v>
      </c>
      <c r="E4" s="5">
        <v>20</v>
      </c>
      <c r="F4" s="4" t="s">
        <v>345</v>
      </c>
      <c r="H4" s="14"/>
      <c r="I4" s="11"/>
      <c r="J4" s="2">
        <f t="shared" si="0"/>
        <v>0</v>
      </c>
      <c r="K4" s="2">
        <f t="shared" si="1"/>
        <v>0</v>
      </c>
    </row>
    <row r="5" spans="1:11" s="2" customFormat="1">
      <c r="A5" s="4" t="s">
        <v>361</v>
      </c>
      <c r="B5" s="4" t="s">
        <v>362</v>
      </c>
      <c r="C5" s="4" t="s">
        <v>363</v>
      </c>
      <c r="D5" s="4" t="s">
        <v>204</v>
      </c>
      <c r="E5" s="5">
        <v>13</v>
      </c>
      <c r="F5" s="4" t="s">
        <v>360</v>
      </c>
      <c r="H5" s="14"/>
      <c r="I5" s="11"/>
      <c r="J5" s="2">
        <f t="shared" si="0"/>
        <v>0</v>
      </c>
      <c r="K5" s="2">
        <f t="shared" si="1"/>
        <v>0</v>
      </c>
    </row>
    <row r="6" spans="1:11" s="2" customFormat="1">
      <c r="A6" s="4" t="s">
        <v>342</v>
      </c>
      <c r="B6" s="4" t="s">
        <v>343</v>
      </c>
      <c r="C6" s="4" t="s">
        <v>344</v>
      </c>
      <c r="D6" s="4" t="s">
        <v>12</v>
      </c>
      <c r="E6" s="5">
        <v>260</v>
      </c>
      <c r="F6" s="4" t="s">
        <v>345</v>
      </c>
      <c r="H6" s="14"/>
      <c r="I6" s="11"/>
      <c r="J6" s="2">
        <f t="shared" si="0"/>
        <v>0</v>
      </c>
      <c r="K6" s="2">
        <f t="shared" si="1"/>
        <v>0</v>
      </c>
    </row>
    <row r="7" spans="1:11" s="2" customFormat="1">
      <c r="A7" s="4" t="s">
        <v>357</v>
      </c>
      <c r="B7" s="4" t="s">
        <v>358</v>
      </c>
      <c r="C7" s="4" t="s">
        <v>359</v>
      </c>
      <c r="D7" s="4" t="s">
        <v>12</v>
      </c>
      <c r="E7" s="5">
        <v>50</v>
      </c>
      <c r="F7" s="4" t="s">
        <v>360</v>
      </c>
      <c r="H7" s="14"/>
      <c r="I7" s="11"/>
      <c r="J7" s="2">
        <f t="shared" si="0"/>
        <v>0</v>
      </c>
      <c r="K7" s="2">
        <f t="shared" si="1"/>
        <v>0</v>
      </c>
    </row>
    <row r="8" spans="1:11" s="2" customFormat="1">
      <c r="A8" s="4" t="s">
        <v>307</v>
      </c>
      <c r="B8" s="4" t="s">
        <v>308</v>
      </c>
      <c r="C8" s="4" t="s">
        <v>309</v>
      </c>
      <c r="D8" s="4" t="s">
        <v>20</v>
      </c>
      <c r="E8" s="5">
        <v>171</v>
      </c>
      <c r="F8" s="4" t="s">
        <v>310</v>
      </c>
      <c r="H8" s="11">
        <v>2</v>
      </c>
      <c r="I8" s="11">
        <v>0</v>
      </c>
      <c r="J8" s="2">
        <f t="shared" si="0"/>
        <v>0</v>
      </c>
      <c r="K8" s="2">
        <f t="shared" si="1"/>
        <v>0</v>
      </c>
    </row>
    <row r="9" spans="1:11" s="2" customFormat="1">
      <c r="A9" s="4" t="s">
        <v>323</v>
      </c>
      <c r="B9" s="4" t="s">
        <v>324</v>
      </c>
      <c r="C9" s="4" t="s">
        <v>325</v>
      </c>
      <c r="D9" s="4" t="s">
        <v>20</v>
      </c>
      <c r="E9" s="5">
        <v>5</v>
      </c>
      <c r="F9" s="4" t="s">
        <v>326</v>
      </c>
      <c r="H9" s="11">
        <v>2</v>
      </c>
      <c r="I9" s="11">
        <v>0</v>
      </c>
      <c r="J9" s="2">
        <f t="shared" si="0"/>
        <v>0</v>
      </c>
      <c r="K9" s="2">
        <f t="shared" si="1"/>
        <v>0</v>
      </c>
    </row>
    <row r="10" spans="1:11" s="2" customFormat="1">
      <c r="A10" s="4" t="s">
        <v>335</v>
      </c>
      <c r="B10" s="4" t="s">
        <v>336</v>
      </c>
      <c r="C10" s="4" t="s">
        <v>337</v>
      </c>
      <c r="D10" s="4" t="s">
        <v>291</v>
      </c>
      <c r="E10" s="5">
        <v>50</v>
      </c>
      <c r="F10" s="4" t="s">
        <v>334</v>
      </c>
      <c r="H10" s="14"/>
      <c r="I10" s="11"/>
      <c r="J10" s="2">
        <f t="shared" si="0"/>
        <v>0</v>
      </c>
      <c r="K10" s="2">
        <f t="shared" si="1"/>
        <v>0</v>
      </c>
    </row>
    <row r="11" spans="1:11" s="2" customFormat="1">
      <c r="A11" s="4" t="s">
        <v>339</v>
      </c>
      <c r="B11" s="4" t="s">
        <v>340</v>
      </c>
      <c r="C11" s="4" t="s">
        <v>341</v>
      </c>
      <c r="D11" s="4" t="s">
        <v>291</v>
      </c>
      <c r="E11" s="5">
        <v>100</v>
      </c>
      <c r="F11" s="4" t="s">
        <v>338</v>
      </c>
      <c r="H11" s="14"/>
      <c r="I11" s="11"/>
      <c r="J11" s="2">
        <f t="shared" si="0"/>
        <v>0</v>
      </c>
      <c r="K11" s="2">
        <f t="shared" si="1"/>
        <v>0</v>
      </c>
    </row>
    <row r="12" spans="1:11" s="2" customFormat="1">
      <c r="A12" s="4" t="s">
        <v>311</v>
      </c>
      <c r="B12" s="4" t="s">
        <v>312</v>
      </c>
      <c r="C12" s="4" t="s">
        <v>313</v>
      </c>
      <c r="D12" s="4" t="s">
        <v>20</v>
      </c>
      <c r="E12" s="5">
        <v>256</v>
      </c>
      <c r="F12" s="4" t="s">
        <v>314</v>
      </c>
      <c r="H12" s="11">
        <v>2</v>
      </c>
      <c r="I12" s="11">
        <v>0</v>
      </c>
      <c r="J12" s="2">
        <f t="shared" si="0"/>
        <v>0</v>
      </c>
      <c r="K12" s="2">
        <f t="shared" si="1"/>
        <v>0</v>
      </c>
    </row>
    <row r="13" spans="1:11" s="2" customFormat="1">
      <c r="A13" s="4" t="s">
        <v>316</v>
      </c>
      <c r="B13" s="4" t="s">
        <v>317</v>
      </c>
      <c r="C13" s="4" t="s">
        <v>318</v>
      </c>
      <c r="D13" s="4" t="s">
        <v>20</v>
      </c>
      <c r="E13" s="5">
        <v>128</v>
      </c>
      <c r="F13" s="4" t="s">
        <v>315</v>
      </c>
      <c r="H13" s="11">
        <v>2</v>
      </c>
      <c r="I13" s="11">
        <v>0</v>
      </c>
      <c r="J13" s="2">
        <f t="shared" si="0"/>
        <v>0</v>
      </c>
      <c r="K13" s="2">
        <f t="shared" si="1"/>
        <v>0</v>
      </c>
    </row>
    <row r="14" spans="1:11" s="2" customFormat="1">
      <c r="A14" s="4" t="s">
        <v>331</v>
      </c>
      <c r="B14" s="4" t="s">
        <v>332</v>
      </c>
      <c r="C14" s="4" t="s">
        <v>333</v>
      </c>
      <c r="D14" s="4" t="s">
        <v>20</v>
      </c>
      <c r="E14" s="5">
        <v>128</v>
      </c>
      <c r="F14" s="4" t="s">
        <v>330</v>
      </c>
      <c r="H14" s="11">
        <v>2</v>
      </c>
      <c r="I14" s="11">
        <v>0</v>
      </c>
      <c r="J14" s="2">
        <f t="shared" si="0"/>
        <v>0</v>
      </c>
      <c r="K14" s="2">
        <f t="shared" si="1"/>
        <v>0</v>
      </c>
    </row>
    <row r="15" spans="1:11" s="2" customFormat="1">
      <c r="A15" s="4" t="s">
        <v>327</v>
      </c>
      <c r="B15" s="4" t="s">
        <v>328</v>
      </c>
      <c r="C15" s="4" t="s">
        <v>329</v>
      </c>
      <c r="D15" s="4" t="s">
        <v>20</v>
      </c>
      <c r="E15" s="5">
        <v>128</v>
      </c>
      <c r="F15" s="4" t="s">
        <v>326</v>
      </c>
      <c r="H15" s="11">
        <v>2</v>
      </c>
      <c r="I15" s="11">
        <v>0</v>
      </c>
      <c r="J15" s="2">
        <f t="shared" si="0"/>
        <v>0</v>
      </c>
      <c r="K15" s="2">
        <f t="shared" si="1"/>
        <v>0</v>
      </c>
    </row>
    <row r="16" spans="1:11" s="2" customFormat="1">
      <c r="A16" s="4" t="s">
        <v>350</v>
      </c>
      <c r="B16" s="4" t="s">
        <v>351</v>
      </c>
      <c r="C16" s="4" t="s">
        <v>352</v>
      </c>
      <c r="D16" s="4" t="s">
        <v>20</v>
      </c>
      <c r="E16" s="5">
        <v>1</v>
      </c>
      <c r="F16" s="4" t="s">
        <v>345</v>
      </c>
      <c r="H16" s="11">
        <v>2</v>
      </c>
      <c r="I16" s="11">
        <v>0</v>
      </c>
      <c r="J16" s="2">
        <f t="shared" si="0"/>
        <v>0</v>
      </c>
      <c r="K16" s="2">
        <f t="shared" si="1"/>
        <v>0</v>
      </c>
    </row>
    <row r="17" spans="1:11" s="2" customFormat="1">
      <c r="A17" s="4" t="s">
        <v>353</v>
      </c>
      <c r="B17" s="4" t="s">
        <v>354</v>
      </c>
      <c r="C17" s="4" t="s">
        <v>355</v>
      </c>
      <c r="D17" s="4" t="s">
        <v>20</v>
      </c>
      <c r="E17" s="5">
        <v>1</v>
      </c>
      <c r="F17" s="4" t="s">
        <v>356</v>
      </c>
      <c r="H17" s="11">
        <v>2</v>
      </c>
      <c r="I17" s="11">
        <v>0</v>
      </c>
      <c r="J17" s="2">
        <f t="shared" si="0"/>
        <v>0</v>
      </c>
      <c r="K17" s="2">
        <f t="shared" si="1"/>
        <v>0</v>
      </c>
    </row>
    <row r="18" spans="1:11">
      <c r="E18" s="8">
        <f>SUM(E2:E17)</f>
        <v>3311</v>
      </c>
      <c r="J18" s="17">
        <f>SUM(J2:J17)</f>
        <v>0</v>
      </c>
      <c r="K18" s="17">
        <f t="shared" si="1"/>
        <v>0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7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9.21875" customWidth="1"/>
    <col min="4" max="4" width="16.6640625" bestFit="1" customWidth="1"/>
    <col min="5" max="5" width="8.6640625" bestFit="1" customWidth="1"/>
    <col min="6" max="6" width="12.6640625" bestFit="1" customWidth="1"/>
    <col min="8" max="8" width="13.6640625" style="12" customWidth="1"/>
    <col min="9" max="9" width="13.6640625" style="12" hidden="1" customWidth="1"/>
    <col min="10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639</v>
      </c>
      <c r="I1" s="9" t="s">
        <v>640</v>
      </c>
      <c r="J1" s="9" t="s">
        <v>641</v>
      </c>
      <c r="K1" s="10" t="s">
        <v>642</v>
      </c>
    </row>
    <row r="2" spans="1:11" s="2" customFormat="1">
      <c r="A2" s="4" t="s">
        <v>402</v>
      </c>
      <c r="B2" s="4" t="s">
        <v>403</v>
      </c>
      <c r="C2" s="4" t="s">
        <v>404</v>
      </c>
      <c r="D2" s="4" t="s">
        <v>302</v>
      </c>
      <c r="E2" s="6">
        <v>1000</v>
      </c>
      <c r="F2" s="4" t="s">
        <v>401</v>
      </c>
      <c r="H2" s="14"/>
      <c r="I2" s="11"/>
      <c r="J2" s="2">
        <f t="shared" ref="J2:J16" si="0">E2*I2</f>
        <v>0</v>
      </c>
      <c r="K2" s="2">
        <f>J2*90</f>
        <v>0</v>
      </c>
    </row>
    <row r="3" spans="1:11" s="2" customFormat="1">
      <c r="A3" s="4" t="s">
        <v>420</v>
      </c>
      <c r="B3" s="4" t="s">
        <v>421</v>
      </c>
      <c r="C3" s="4" t="s">
        <v>422</v>
      </c>
      <c r="D3" s="4" t="s">
        <v>302</v>
      </c>
      <c r="E3" s="6">
        <v>1000</v>
      </c>
      <c r="F3" s="4" t="s">
        <v>419</v>
      </c>
      <c r="H3" s="14"/>
      <c r="I3" s="11"/>
      <c r="J3" s="2">
        <f t="shared" si="0"/>
        <v>0</v>
      </c>
      <c r="K3" s="2">
        <f t="shared" ref="K3:K17" si="1">J3*90</f>
        <v>0</v>
      </c>
    </row>
    <row r="4" spans="1:11" s="2" customFormat="1">
      <c r="A4" s="4" t="s">
        <v>394</v>
      </c>
      <c r="B4" s="4" t="s">
        <v>395</v>
      </c>
      <c r="C4" s="4" t="s">
        <v>396</v>
      </c>
      <c r="D4" s="4" t="s">
        <v>302</v>
      </c>
      <c r="E4" s="6">
        <v>1000</v>
      </c>
      <c r="F4" s="4" t="s">
        <v>393</v>
      </c>
      <c r="H4" s="14"/>
      <c r="I4" s="11"/>
      <c r="J4" s="2">
        <f t="shared" si="0"/>
        <v>0</v>
      </c>
      <c r="K4" s="2">
        <f t="shared" si="1"/>
        <v>0</v>
      </c>
    </row>
    <row r="5" spans="1:11" s="2" customFormat="1">
      <c r="A5" s="4" t="s">
        <v>381</v>
      </c>
      <c r="B5" s="4" t="s">
        <v>382</v>
      </c>
      <c r="C5" s="4" t="s">
        <v>383</v>
      </c>
      <c r="D5" s="4" t="s">
        <v>12</v>
      </c>
      <c r="E5" s="5">
        <v>50</v>
      </c>
      <c r="F5" s="4" t="s">
        <v>380</v>
      </c>
      <c r="H5" s="14"/>
      <c r="I5" s="11"/>
      <c r="J5" s="2">
        <f t="shared" si="0"/>
        <v>0</v>
      </c>
      <c r="K5" s="2">
        <f t="shared" si="1"/>
        <v>0</v>
      </c>
    </row>
    <row r="6" spans="1:11" s="2" customFormat="1">
      <c r="A6" s="4" t="s">
        <v>381</v>
      </c>
      <c r="B6" s="4" t="s">
        <v>382</v>
      </c>
      <c r="C6" s="4" t="s">
        <v>383</v>
      </c>
      <c r="D6" s="4" t="s">
        <v>384</v>
      </c>
      <c r="E6" s="5">
        <v>50</v>
      </c>
      <c r="F6" s="4" t="s">
        <v>380</v>
      </c>
      <c r="H6" s="14"/>
      <c r="I6" s="11"/>
      <c r="J6" s="2">
        <f t="shared" si="0"/>
        <v>0</v>
      </c>
      <c r="K6" s="2">
        <f t="shared" si="1"/>
        <v>0</v>
      </c>
    </row>
    <row r="7" spans="1:11" s="2" customFormat="1">
      <c r="A7" s="4" t="s">
        <v>376</v>
      </c>
      <c r="B7" s="4" t="s">
        <v>377</v>
      </c>
      <c r="C7" s="4" t="s">
        <v>378</v>
      </c>
      <c r="D7" s="4" t="s">
        <v>12</v>
      </c>
      <c r="E7" s="5">
        <v>350</v>
      </c>
      <c r="F7" s="4" t="s">
        <v>379</v>
      </c>
      <c r="H7" s="14"/>
      <c r="I7" s="11"/>
      <c r="J7" s="2">
        <f t="shared" si="0"/>
        <v>0</v>
      </c>
      <c r="K7" s="2">
        <f t="shared" si="1"/>
        <v>0</v>
      </c>
    </row>
    <row r="8" spans="1:11" s="2" customFormat="1">
      <c r="A8" s="4" t="s">
        <v>409</v>
      </c>
      <c r="B8" s="4" t="s">
        <v>410</v>
      </c>
      <c r="C8" s="4" t="s">
        <v>411</v>
      </c>
      <c r="D8" s="4" t="s">
        <v>12</v>
      </c>
      <c r="E8" s="5">
        <v>10</v>
      </c>
      <c r="F8" s="4" t="s">
        <v>408</v>
      </c>
      <c r="H8" s="14"/>
      <c r="I8" s="11"/>
      <c r="J8" s="2">
        <f t="shared" si="0"/>
        <v>0</v>
      </c>
      <c r="K8" s="2">
        <f t="shared" si="1"/>
        <v>0</v>
      </c>
    </row>
    <row r="9" spans="1:11" s="2" customFormat="1">
      <c r="A9" s="4" t="s">
        <v>416</v>
      </c>
      <c r="B9" s="4" t="s">
        <v>417</v>
      </c>
      <c r="C9" s="4" t="s">
        <v>418</v>
      </c>
      <c r="D9" s="4" t="s">
        <v>12</v>
      </c>
      <c r="E9" s="5">
        <v>190</v>
      </c>
      <c r="F9" s="4" t="s">
        <v>412</v>
      </c>
      <c r="H9" s="14"/>
      <c r="I9" s="11"/>
      <c r="J9" s="2">
        <f t="shared" si="0"/>
        <v>0</v>
      </c>
      <c r="K9" s="2">
        <f t="shared" si="1"/>
        <v>0</v>
      </c>
    </row>
    <row r="10" spans="1:11" s="2" customFormat="1">
      <c r="A10" s="4" t="s">
        <v>398</v>
      </c>
      <c r="B10" s="4" t="s">
        <v>399</v>
      </c>
      <c r="C10" s="4" t="s">
        <v>400</v>
      </c>
      <c r="D10" s="4" t="s">
        <v>204</v>
      </c>
      <c r="E10" s="5">
        <v>40</v>
      </c>
      <c r="F10" s="4" t="s">
        <v>397</v>
      </c>
      <c r="H10" s="14"/>
      <c r="I10" s="11"/>
      <c r="J10" s="2">
        <f t="shared" si="0"/>
        <v>0</v>
      </c>
      <c r="K10" s="2">
        <f t="shared" si="1"/>
        <v>0</v>
      </c>
    </row>
    <row r="11" spans="1:11" s="2" customFormat="1">
      <c r="A11" s="4" t="s">
        <v>368</v>
      </c>
      <c r="B11" s="4" t="s">
        <v>369</v>
      </c>
      <c r="C11" s="4" t="s">
        <v>370</v>
      </c>
      <c r="D11" s="4" t="s">
        <v>20</v>
      </c>
      <c r="E11" s="5">
        <v>240</v>
      </c>
      <c r="F11" s="4" t="s">
        <v>371</v>
      </c>
      <c r="H11" s="11">
        <v>2</v>
      </c>
      <c r="I11" s="11">
        <v>0</v>
      </c>
      <c r="J11" s="2">
        <f t="shared" si="0"/>
        <v>0</v>
      </c>
      <c r="K11" s="2">
        <f t="shared" si="1"/>
        <v>0</v>
      </c>
    </row>
    <row r="12" spans="1:11" s="2" customFormat="1">
      <c r="A12" s="4" t="s">
        <v>373</v>
      </c>
      <c r="B12" s="4" t="s">
        <v>374</v>
      </c>
      <c r="C12" s="4" t="s">
        <v>375</v>
      </c>
      <c r="D12" s="4" t="s">
        <v>20</v>
      </c>
      <c r="E12" s="5">
        <v>128</v>
      </c>
      <c r="F12" s="4" t="s">
        <v>372</v>
      </c>
      <c r="H12" s="11">
        <v>2</v>
      </c>
      <c r="I12" s="11">
        <v>0</v>
      </c>
      <c r="J12" s="2">
        <f t="shared" si="0"/>
        <v>0</v>
      </c>
      <c r="K12" s="2">
        <f t="shared" si="1"/>
        <v>0</v>
      </c>
    </row>
    <row r="13" spans="1:11" s="2" customFormat="1">
      <c r="A13" s="4" t="s">
        <v>386</v>
      </c>
      <c r="B13" s="4" t="s">
        <v>387</v>
      </c>
      <c r="C13" s="4" t="s">
        <v>388</v>
      </c>
      <c r="D13" s="4" t="s">
        <v>20</v>
      </c>
      <c r="E13" s="5">
        <v>128</v>
      </c>
      <c r="F13" s="4" t="s">
        <v>385</v>
      </c>
      <c r="H13" s="11">
        <v>2</v>
      </c>
      <c r="I13" s="11">
        <v>0</v>
      </c>
      <c r="J13" s="2">
        <f t="shared" si="0"/>
        <v>0</v>
      </c>
      <c r="K13" s="2">
        <f t="shared" si="1"/>
        <v>0</v>
      </c>
    </row>
    <row r="14" spans="1:11" s="2" customFormat="1">
      <c r="A14" s="4" t="s">
        <v>390</v>
      </c>
      <c r="B14" s="4" t="s">
        <v>391</v>
      </c>
      <c r="C14" s="4" t="s">
        <v>392</v>
      </c>
      <c r="D14" s="4" t="s">
        <v>20</v>
      </c>
      <c r="E14" s="5">
        <v>128</v>
      </c>
      <c r="F14" s="4" t="s">
        <v>389</v>
      </c>
      <c r="H14" s="11">
        <v>2</v>
      </c>
      <c r="I14" s="11">
        <v>0</v>
      </c>
      <c r="J14" s="2">
        <f t="shared" si="0"/>
        <v>0</v>
      </c>
      <c r="K14" s="2">
        <f t="shared" si="1"/>
        <v>0</v>
      </c>
    </row>
    <row r="15" spans="1:11" s="2" customFormat="1">
      <c r="A15" s="4" t="s">
        <v>405</v>
      </c>
      <c r="B15" s="4" t="s">
        <v>406</v>
      </c>
      <c r="C15" s="4" t="s">
        <v>407</v>
      </c>
      <c r="D15" s="4" t="s">
        <v>20</v>
      </c>
      <c r="E15" s="5">
        <v>128</v>
      </c>
      <c r="F15" s="4" t="s">
        <v>408</v>
      </c>
      <c r="H15" s="11">
        <v>2</v>
      </c>
      <c r="I15" s="11">
        <v>0</v>
      </c>
      <c r="J15" s="2">
        <f t="shared" si="0"/>
        <v>0</v>
      </c>
      <c r="K15" s="2">
        <f t="shared" si="1"/>
        <v>0</v>
      </c>
    </row>
    <row r="16" spans="1:11" s="2" customFormat="1">
      <c r="A16" s="4" t="s">
        <v>413</v>
      </c>
      <c r="B16" s="4" t="s">
        <v>414</v>
      </c>
      <c r="C16" s="4" t="s">
        <v>415</v>
      </c>
      <c r="D16" s="4" t="s">
        <v>20</v>
      </c>
      <c r="E16" s="5">
        <v>256</v>
      </c>
      <c r="F16" s="4" t="s">
        <v>412</v>
      </c>
      <c r="H16" s="11">
        <v>2</v>
      </c>
      <c r="I16" s="11">
        <v>0</v>
      </c>
      <c r="J16" s="2">
        <f t="shared" si="0"/>
        <v>0</v>
      </c>
      <c r="K16" s="2">
        <f t="shared" si="1"/>
        <v>0</v>
      </c>
    </row>
    <row r="17" spans="5:11">
      <c r="E17" s="8">
        <f>SUM(E2:E16)</f>
        <v>4698</v>
      </c>
      <c r="J17" s="17">
        <f>SUM(J2:J16)</f>
        <v>0</v>
      </c>
      <c r="K17" s="17">
        <f t="shared" si="1"/>
        <v>0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K9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5.33203125" customWidth="1"/>
    <col min="4" max="4" width="14.109375" bestFit="1" customWidth="1"/>
    <col min="5" max="5" width="8.6640625" bestFit="1" customWidth="1"/>
    <col min="6" max="6" width="12.6640625" bestFit="1" customWidth="1"/>
    <col min="8" max="8" width="13.6640625" style="12" customWidth="1"/>
    <col min="9" max="9" width="13.6640625" style="12" hidden="1" customWidth="1"/>
    <col min="10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639</v>
      </c>
      <c r="I1" s="9" t="s">
        <v>640</v>
      </c>
      <c r="J1" s="9" t="s">
        <v>641</v>
      </c>
      <c r="K1" s="10" t="s">
        <v>642</v>
      </c>
    </row>
    <row r="2" spans="1:11" s="2" customFormat="1">
      <c r="A2" s="4" t="s">
        <v>424</v>
      </c>
      <c r="B2" s="4" t="s">
        <v>425</v>
      </c>
      <c r="C2" s="4" t="s">
        <v>426</v>
      </c>
      <c r="D2" s="4" t="s">
        <v>20</v>
      </c>
      <c r="E2" s="5">
        <v>94</v>
      </c>
      <c r="F2" s="4" t="s">
        <v>423</v>
      </c>
      <c r="H2" s="13">
        <v>2</v>
      </c>
      <c r="I2" s="11">
        <v>0</v>
      </c>
      <c r="J2" s="2">
        <f t="shared" ref="J2:J8" si="0">E2*I2</f>
        <v>0</v>
      </c>
      <c r="K2" s="2">
        <f>J2*90</f>
        <v>0</v>
      </c>
    </row>
    <row r="3" spans="1:11" s="2" customFormat="1">
      <c r="A3" s="4" t="s">
        <v>439</v>
      </c>
      <c r="B3" s="4" t="s">
        <v>440</v>
      </c>
      <c r="C3" s="4" t="s">
        <v>441</v>
      </c>
      <c r="D3" s="4" t="s">
        <v>20</v>
      </c>
      <c r="E3" s="5">
        <v>128</v>
      </c>
      <c r="F3" s="4" t="s">
        <v>442</v>
      </c>
      <c r="H3" s="11">
        <v>2</v>
      </c>
      <c r="I3" s="11">
        <v>0</v>
      </c>
      <c r="J3" s="2">
        <f t="shared" si="0"/>
        <v>0</v>
      </c>
      <c r="K3" s="2">
        <f t="shared" ref="K3:K9" si="1">J3*90</f>
        <v>0</v>
      </c>
    </row>
    <row r="4" spans="1:11" s="2" customFormat="1">
      <c r="A4" s="4" t="s">
        <v>446</v>
      </c>
      <c r="B4" s="4" t="s">
        <v>447</v>
      </c>
      <c r="C4" s="4" t="s">
        <v>448</v>
      </c>
      <c r="D4" s="4" t="s">
        <v>20</v>
      </c>
      <c r="E4" s="5">
        <v>256</v>
      </c>
      <c r="F4" s="4" t="s">
        <v>449</v>
      </c>
      <c r="H4" s="11">
        <v>2</v>
      </c>
      <c r="I4" s="11">
        <v>0</v>
      </c>
      <c r="J4" s="2">
        <f t="shared" si="0"/>
        <v>0</v>
      </c>
      <c r="K4" s="2">
        <f t="shared" si="1"/>
        <v>0</v>
      </c>
    </row>
    <row r="5" spans="1:11" s="2" customFormat="1">
      <c r="A5" s="4" t="s">
        <v>428</v>
      </c>
      <c r="B5" s="4" t="s">
        <v>429</v>
      </c>
      <c r="C5" s="4" t="s">
        <v>430</v>
      </c>
      <c r="D5" s="4" t="s">
        <v>302</v>
      </c>
      <c r="E5" s="6">
        <v>1000</v>
      </c>
      <c r="F5" s="4" t="s">
        <v>427</v>
      </c>
      <c r="H5" s="14"/>
      <c r="I5" s="11"/>
      <c r="J5" s="2">
        <f t="shared" si="0"/>
        <v>0</v>
      </c>
      <c r="K5" s="2">
        <f t="shared" si="1"/>
        <v>0</v>
      </c>
    </row>
    <row r="6" spans="1:11" s="2" customFormat="1">
      <c r="A6" s="4" t="s">
        <v>443</v>
      </c>
      <c r="B6" s="4" t="s">
        <v>444</v>
      </c>
      <c r="C6" s="4" t="s">
        <v>445</v>
      </c>
      <c r="D6" s="4" t="s">
        <v>302</v>
      </c>
      <c r="E6" s="6">
        <v>1000</v>
      </c>
      <c r="F6" s="4" t="s">
        <v>442</v>
      </c>
      <c r="H6" s="14"/>
      <c r="I6" s="11"/>
      <c r="J6" s="2">
        <f t="shared" si="0"/>
        <v>0</v>
      </c>
      <c r="K6" s="2">
        <f t="shared" si="1"/>
        <v>0</v>
      </c>
    </row>
    <row r="7" spans="1:11" s="2" customFormat="1">
      <c r="A7" s="4" t="s">
        <v>431</v>
      </c>
      <c r="B7" s="4" t="s">
        <v>432</v>
      </c>
      <c r="C7" s="4" t="s">
        <v>433</v>
      </c>
      <c r="D7" s="4" t="s">
        <v>12</v>
      </c>
      <c r="E7" s="5">
        <v>50</v>
      </c>
      <c r="F7" s="4" t="s">
        <v>434</v>
      </c>
      <c r="H7" s="14"/>
      <c r="I7" s="11"/>
      <c r="J7" s="2">
        <f t="shared" si="0"/>
        <v>0</v>
      </c>
      <c r="K7" s="2">
        <f t="shared" si="1"/>
        <v>0</v>
      </c>
    </row>
    <row r="8" spans="1:11" s="2" customFormat="1">
      <c r="A8" s="4" t="s">
        <v>436</v>
      </c>
      <c r="B8" s="4" t="s">
        <v>437</v>
      </c>
      <c r="C8" s="4" t="s">
        <v>438</v>
      </c>
      <c r="D8" s="4" t="s">
        <v>291</v>
      </c>
      <c r="E8" s="5">
        <v>100</v>
      </c>
      <c r="F8" s="4" t="s">
        <v>435</v>
      </c>
      <c r="H8" s="14"/>
      <c r="I8" s="11"/>
      <c r="J8" s="2">
        <f t="shared" si="0"/>
        <v>0</v>
      </c>
      <c r="K8" s="2">
        <f t="shared" si="1"/>
        <v>0</v>
      </c>
    </row>
    <row r="9" spans="1:11">
      <c r="E9" s="3">
        <f>SUM(E2:E8)</f>
        <v>2628</v>
      </c>
      <c r="J9" s="17">
        <f>SUM(J2:J8)</f>
        <v>0</v>
      </c>
      <c r="K9" s="17">
        <f t="shared" si="1"/>
        <v>0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K18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2.44140625" customWidth="1"/>
    <col min="4" max="4" width="13.6640625" bestFit="1" customWidth="1"/>
    <col min="5" max="5" width="8.6640625" bestFit="1" customWidth="1"/>
    <col min="6" max="6" width="12.6640625" bestFit="1" customWidth="1"/>
    <col min="8" max="8" width="13.6640625" customWidth="1"/>
    <col min="9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639</v>
      </c>
      <c r="I1" s="9" t="s">
        <v>640</v>
      </c>
      <c r="J1" s="9" t="s">
        <v>641</v>
      </c>
      <c r="K1" s="10" t="s">
        <v>642</v>
      </c>
    </row>
    <row r="2" spans="1:11" s="2" customFormat="1">
      <c r="A2" s="4" t="s">
        <v>454</v>
      </c>
      <c r="B2" s="4" t="s">
        <v>455</v>
      </c>
      <c r="C2" s="4" t="s">
        <v>456</v>
      </c>
      <c r="D2" s="4" t="s">
        <v>20</v>
      </c>
      <c r="E2" s="5">
        <v>1</v>
      </c>
      <c r="F2" s="4" t="s">
        <v>453</v>
      </c>
      <c r="H2" s="13">
        <v>2</v>
      </c>
      <c r="I2" s="11">
        <v>0</v>
      </c>
      <c r="J2" s="2">
        <f t="shared" ref="J2:J16" si="0">E2*I2</f>
        <v>0</v>
      </c>
      <c r="K2" s="2">
        <f>J2*90</f>
        <v>0</v>
      </c>
    </row>
    <row r="3" spans="1:11" s="2" customFormat="1">
      <c r="A3" s="4" t="s">
        <v>457</v>
      </c>
      <c r="B3" s="4" t="s">
        <v>458</v>
      </c>
      <c r="C3" s="4" t="s">
        <v>459</v>
      </c>
      <c r="D3" s="4" t="s">
        <v>20</v>
      </c>
      <c r="E3" s="5">
        <v>371</v>
      </c>
      <c r="F3" s="4" t="s">
        <v>453</v>
      </c>
      <c r="H3" s="13">
        <v>2</v>
      </c>
      <c r="I3" s="11">
        <v>0</v>
      </c>
      <c r="J3" s="2">
        <f t="shared" si="0"/>
        <v>0</v>
      </c>
      <c r="K3" s="2">
        <f t="shared" ref="K3:K17" si="1">J3*90</f>
        <v>0</v>
      </c>
    </row>
    <row r="4" spans="1:11" s="2" customFormat="1">
      <c r="A4" s="4" t="s">
        <v>469</v>
      </c>
      <c r="B4" s="4" t="s">
        <v>470</v>
      </c>
      <c r="C4" s="4" t="s">
        <v>471</v>
      </c>
      <c r="D4" s="4" t="s">
        <v>20</v>
      </c>
      <c r="E4" s="5">
        <v>256</v>
      </c>
      <c r="F4" s="4" t="s">
        <v>468</v>
      </c>
      <c r="H4" s="13">
        <v>2</v>
      </c>
      <c r="I4" s="11">
        <v>0</v>
      </c>
      <c r="J4" s="2">
        <f t="shared" si="0"/>
        <v>0</v>
      </c>
      <c r="K4" s="2">
        <f t="shared" si="1"/>
        <v>0</v>
      </c>
    </row>
    <row r="5" spans="1:11" s="2" customFormat="1">
      <c r="A5" s="4" t="s">
        <v>477</v>
      </c>
      <c r="B5" s="4" t="s">
        <v>478</v>
      </c>
      <c r="C5" s="4" t="s">
        <v>479</v>
      </c>
      <c r="D5" s="4" t="s">
        <v>20</v>
      </c>
      <c r="E5" s="5">
        <v>1</v>
      </c>
      <c r="F5" s="4" t="s">
        <v>476</v>
      </c>
      <c r="H5" s="13">
        <v>2</v>
      </c>
      <c r="I5" s="11">
        <v>0</v>
      </c>
      <c r="J5" s="2">
        <f t="shared" si="0"/>
        <v>0</v>
      </c>
      <c r="K5" s="2">
        <f t="shared" si="1"/>
        <v>0</v>
      </c>
    </row>
    <row r="6" spans="1:11" s="2" customFormat="1">
      <c r="A6" s="4" t="s">
        <v>495</v>
      </c>
      <c r="B6" s="4" t="s">
        <v>496</v>
      </c>
      <c r="C6" s="4" t="s">
        <v>497</v>
      </c>
      <c r="D6" s="4" t="s">
        <v>20</v>
      </c>
      <c r="E6" s="5">
        <v>256</v>
      </c>
      <c r="F6" s="4" t="s">
        <v>498</v>
      </c>
      <c r="H6" s="13">
        <v>2</v>
      </c>
      <c r="I6" s="11">
        <v>0</v>
      </c>
      <c r="J6" s="2">
        <f t="shared" si="0"/>
        <v>0</v>
      </c>
      <c r="K6" s="2">
        <f t="shared" si="1"/>
        <v>0</v>
      </c>
    </row>
    <row r="7" spans="1:11" s="2" customFormat="1">
      <c r="A7" s="4" t="s">
        <v>499</v>
      </c>
      <c r="B7" s="4" t="s">
        <v>500</v>
      </c>
      <c r="C7" s="4" t="s">
        <v>501</v>
      </c>
      <c r="D7" s="4" t="s">
        <v>20</v>
      </c>
      <c r="E7" s="5">
        <v>200</v>
      </c>
      <c r="F7" s="4" t="s">
        <v>498</v>
      </c>
      <c r="H7" s="13">
        <v>2</v>
      </c>
      <c r="I7" s="11">
        <v>0</v>
      </c>
      <c r="J7" s="2">
        <f t="shared" si="0"/>
        <v>0</v>
      </c>
      <c r="K7" s="2">
        <f t="shared" si="1"/>
        <v>0</v>
      </c>
    </row>
    <row r="8" spans="1:11" s="2" customFormat="1">
      <c r="A8" s="4" t="s">
        <v>502</v>
      </c>
      <c r="B8" s="4" t="s">
        <v>503</v>
      </c>
      <c r="C8" s="4" t="s">
        <v>504</v>
      </c>
      <c r="D8" s="4" t="s">
        <v>20</v>
      </c>
      <c r="E8" s="5">
        <v>128</v>
      </c>
      <c r="F8" s="4" t="s">
        <v>498</v>
      </c>
      <c r="H8" s="13">
        <v>2</v>
      </c>
      <c r="I8" s="11">
        <v>0</v>
      </c>
      <c r="J8" s="2">
        <f t="shared" si="0"/>
        <v>0</v>
      </c>
      <c r="K8" s="2">
        <f t="shared" si="1"/>
        <v>0</v>
      </c>
    </row>
    <row r="9" spans="1:11" s="2" customFormat="1">
      <c r="A9" s="4" t="s">
        <v>489</v>
      </c>
      <c r="B9" s="4" t="s">
        <v>490</v>
      </c>
      <c r="C9" s="4" t="s">
        <v>491</v>
      </c>
      <c r="D9" s="4" t="s">
        <v>291</v>
      </c>
      <c r="E9" s="5">
        <v>200</v>
      </c>
      <c r="F9" s="4" t="s">
        <v>488</v>
      </c>
      <c r="H9" s="18"/>
      <c r="J9" s="2">
        <f t="shared" si="0"/>
        <v>0</v>
      </c>
      <c r="K9" s="2">
        <f t="shared" si="1"/>
        <v>0</v>
      </c>
    </row>
    <row r="10" spans="1:11" s="2" customFormat="1">
      <c r="A10" s="4" t="s">
        <v>460</v>
      </c>
      <c r="B10" s="4" t="s">
        <v>461</v>
      </c>
      <c r="C10" s="4" t="s">
        <v>462</v>
      </c>
      <c r="D10" s="4" t="s">
        <v>302</v>
      </c>
      <c r="E10" s="6">
        <v>1000</v>
      </c>
      <c r="F10" s="4" t="s">
        <v>463</v>
      </c>
      <c r="H10" s="18"/>
      <c r="J10" s="2">
        <f t="shared" si="0"/>
        <v>0</v>
      </c>
      <c r="K10" s="2">
        <f t="shared" si="1"/>
        <v>0</v>
      </c>
    </row>
    <row r="11" spans="1:11" s="2" customFormat="1">
      <c r="A11" s="4" t="s">
        <v>472</v>
      </c>
      <c r="B11" s="4" t="s">
        <v>473</v>
      </c>
      <c r="C11" s="4" t="s">
        <v>474</v>
      </c>
      <c r="D11" s="4" t="s">
        <v>302</v>
      </c>
      <c r="E11" s="6">
        <v>2000</v>
      </c>
      <c r="F11" s="4" t="s">
        <v>475</v>
      </c>
      <c r="H11" s="18"/>
      <c r="J11" s="2">
        <f t="shared" si="0"/>
        <v>0</v>
      </c>
      <c r="K11" s="2">
        <f t="shared" si="1"/>
        <v>0</v>
      </c>
    </row>
    <row r="12" spans="1:11" s="2" customFormat="1">
      <c r="A12" s="4" t="s">
        <v>481</v>
      </c>
      <c r="B12" s="4" t="s">
        <v>482</v>
      </c>
      <c r="C12" s="4" t="s">
        <v>483</v>
      </c>
      <c r="D12" s="4" t="s">
        <v>302</v>
      </c>
      <c r="E12" s="6">
        <v>2000</v>
      </c>
      <c r="F12" s="4" t="s">
        <v>480</v>
      </c>
      <c r="H12" s="18"/>
      <c r="J12" s="2">
        <f t="shared" si="0"/>
        <v>0</v>
      </c>
      <c r="K12" s="2">
        <f t="shared" si="1"/>
        <v>0</v>
      </c>
    </row>
    <row r="13" spans="1:11" s="2" customFormat="1">
      <c r="A13" s="4" t="s">
        <v>465</v>
      </c>
      <c r="B13" s="4" t="s">
        <v>466</v>
      </c>
      <c r="C13" s="4" t="s">
        <v>467</v>
      </c>
      <c r="D13" s="4" t="s">
        <v>12</v>
      </c>
      <c r="E13" s="5">
        <v>300</v>
      </c>
      <c r="F13" s="4" t="s">
        <v>464</v>
      </c>
      <c r="H13" s="18"/>
      <c r="J13" s="2">
        <f t="shared" si="0"/>
        <v>0</v>
      </c>
      <c r="K13" s="2">
        <f t="shared" si="1"/>
        <v>0</v>
      </c>
    </row>
    <row r="14" spans="1:11" s="2" customFormat="1">
      <c r="A14" s="4" t="s">
        <v>484</v>
      </c>
      <c r="B14" s="4" t="s">
        <v>485</v>
      </c>
      <c r="C14" s="4" t="s">
        <v>486</v>
      </c>
      <c r="D14" s="4" t="s">
        <v>12</v>
      </c>
      <c r="E14" s="5">
        <v>212</v>
      </c>
      <c r="F14" s="4" t="s">
        <v>487</v>
      </c>
      <c r="H14" s="18"/>
      <c r="J14" s="2">
        <f t="shared" si="0"/>
        <v>0</v>
      </c>
      <c r="K14" s="2">
        <f t="shared" si="1"/>
        <v>0</v>
      </c>
    </row>
    <row r="15" spans="1:11" s="2" customFormat="1">
      <c r="A15" s="4" t="s">
        <v>492</v>
      </c>
      <c r="B15" s="4" t="s">
        <v>493</v>
      </c>
      <c r="C15" s="4" t="s">
        <v>494</v>
      </c>
      <c r="D15" s="4" t="s">
        <v>12</v>
      </c>
      <c r="E15" s="5">
        <v>200</v>
      </c>
      <c r="F15" s="4" t="s">
        <v>488</v>
      </c>
      <c r="H15" s="18"/>
      <c r="J15" s="2">
        <f t="shared" si="0"/>
        <v>0</v>
      </c>
      <c r="K15" s="2">
        <f t="shared" si="1"/>
        <v>0</v>
      </c>
    </row>
    <row r="16" spans="1:11" s="2" customFormat="1">
      <c r="A16" s="4" t="s">
        <v>450</v>
      </c>
      <c r="B16" s="4" t="s">
        <v>451</v>
      </c>
      <c r="C16" s="4" t="s">
        <v>452</v>
      </c>
      <c r="D16" s="4" t="s">
        <v>349</v>
      </c>
      <c r="E16" s="5">
        <v>500</v>
      </c>
      <c r="F16" s="4" t="s">
        <v>453</v>
      </c>
      <c r="H16" s="18"/>
      <c r="J16" s="2">
        <f t="shared" si="0"/>
        <v>0</v>
      </c>
      <c r="K16" s="2">
        <f t="shared" si="1"/>
        <v>0</v>
      </c>
    </row>
    <row r="17" spans="5:11">
      <c r="E17" s="3">
        <f>SUM(E2:E16)</f>
        <v>7625</v>
      </c>
      <c r="J17" s="17">
        <f>SUM(J2:J16)</f>
        <v>0</v>
      </c>
      <c r="K17" s="17">
        <f t="shared" si="1"/>
        <v>0</v>
      </c>
    </row>
    <row r="18" spans="5:11">
      <c r="K18" s="2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7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2.109375" customWidth="1"/>
    <col min="4" max="4" width="14.109375" bestFit="1" customWidth="1"/>
    <col min="5" max="5" width="8.6640625" bestFit="1" customWidth="1"/>
    <col min="6" max="6" width="12.6640625" bestFit="1" customWidth="1"/>
    <col min="8" max="8" width="13.6640625" style="12" customWidth="1"/>
    <col min="9" max="9" width="13.6640625" style="12" hidden="1" customWidth="1"/>
    <col min="10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639</v>
      </c>
      <c r="I1" s="9" t="s">
        <v>640</v>
      </c>
      <c r="J1" s="9" t="s">
        <v>641</v>
      </c>
      <c r="K1" s="10" t="s">
        <v>642</v>
      </c>
    </row>
    <row r="2" spans="1:11" s="2" customFormat="1">
      <c r="A2" s="4" t="s">
        <v>509</v>
      </c>
      <c r="B2" s="4" t="s">
        <v>510</v>
      </c>
      <c r="C2" s="4" t="s">
        <v>511</v>
      </c>
      <c r="D2" s="4" t="s">
        <v>20</v>
      </c>
      <c r="E2" s="5">
        <v>128</v>
      </c>
      <c r="F2" s="4" t="s">
        <v>512</v>
      </c>
      <c r="H2" s="13">
        <v>2</v>
      </c>
      <c r="I2" s="11">
        <v>0</v>
      </c>
      <c r="J2" s="2">
        <f t="shared" ref="J2:J16" si="0">E2*I2</f>
        <v>0</v>
      </c>
      <c r="K2" s="2">
        <f>J2*90</f>
        <v>0</v>
      </c>
    </row>
    <row r="3" spans="1:11" s="2" customFormat="1">
      <c r="A3" s="4" t="s">
        <v>541</v>
      </c>
      <c r="B3" s="4" t="s">
        <v>542</v>
      </c>
      <c r="C3" s="4" t="s">
        <v>543</v>
      </c>
      <c r="D3" s="4" t="s">
        <v>20</v>
      </c>
      <c r="E3" s="5">
        <v>128</v>
      </c>
      <c r="F3" s="4" t="s">
        <v>540</v>
      </c>
      <c r="H3" s="13">
        <v>2</v>
      </c>
      <c r="I3" s="11">
        <v>0</v>
      </c>
      <c r="J3" s="2">
        <f t="shared" si="0"/>
        <v>0</v>
      </c>
      <c r="K3" s="2">
        <f t="shared" ref="K3:K17" si="1">J3*90</f>
        <v>0</v>
      </c>
    </row>
    <row r="4" spans="1:11" s="2" customFormat="1">
      <c r="A4" s="4" t="s">
        <v>544</v>
      </c>
      <c r="B4" s="4" t="s">
        <v>545</v>
      </c>
      <c r="C4" s="4" t="s">
        <v>546</v>
      </c>
      <c r="D4" s="4" t="s">
        <v>20</v>
      </c>
      <c r="E4" s="5">
        <v>128</v>
      </c>
      <c r="F4" s="4" t="s">
        <v>540</v>
      </c>
      <c r="H4" s="13">
        <v>2</v>
      </c>
      <c r="I4" s="11">
        <v>0</v>
      </c>
      <c r="J4" s="2">
        <f t="shared" si="0"/>
        <v>0</v>
      </c>
      <c r="K4" s="2">
        <f t="shared" si="1"/>
        <v>0</v>
      </c>
    </row>
    <row r="5" spans="1:11" s="2" customFormat="1">
      <c r="A5" s="4" t="s">
        <v>548</v>
      </c>
      <c r="B5" s="4" t="s">
        <v>549</v>
      </c>
      <c r="C5" s="4" t="s">
        <v>550</v>
      </c>
      <c r="D5" s="4" t="s">
        <v>20</v>
      </c>
      <c r="E5" s="5">
        <v>128</v>
      </c>
      <c r="F5" s="4" t="s">
        <v>547</v>
      </c>
      <c r="H5" s="13">
        <v>2</v>
      </c>
      <c r="I5" s="11">
        <v>0</v>
      </c>
      <c r="J5" s="2">
        <f t="shared" si="0"/>
        <v>0</v>
      </c>
      <c r="K5" s="2">
        <f t="shared" si="1"/>
        <v>0</v>
      </c>
    </row>
    <row r="6" spans="1:11" s="2" customFormat="1">
      <c r="A6" s="4" t="s">
        <v>554</v>
      </c>
      <c r="B6" s="4" t="s">
        <v>555</v>
      </c>
      <c r="C6" s="4" t="s">
        <v>556</v>
      </c>
      <c r="D6" s="4" t="s">
        <v>20</v>
      </c>
      <c r="E6" s="5">
        <v>2</v>
      </c>
      <c r="F6" s="4" t="s">
        <v>557</v>
      </c>
      <c r="H6" s="13">
        <v>2</v>
      </c>
      <c r="I6" s="11">
        <v>0</v>
      </c>
      <c r="J6" s="2">
        <f t="shared" si="0"/>
        <v>0</v>
      </c>
      <c r="K6" s="2">
        <f t="shared" si="1"/>
        <v>0</v>
      </c>
    </row>
    <row r="7" spans="1:11" s="2" customFormat="1">
      <c r="A7" s="4" t="s">
        <v>551</v>
      </c>
      <c r="B7" s="4" t="s">
        <v>552</v>
      </c>
      <c r="C7" s="4" t="s">
        <v>553</v>
      </c>
      <c r="D7" s="4" t="s">
        <v>20</v>
      </c>
      <c r="E7" s="5">
        <v>1</v>
      </c>
      <c r="F7" s="4" t="s">
        <v>547</v>
      </c>
      <c r="H7" s="13">
        <v>2</v>
      </c>
      <c r="I7" s="11">
        <v>0</v>
      </c>
      <c r="J7" s="2">
        <f t="shared" si="0"/>
        <v>0</v>
      </c>
      <c r="K7" s="2">
        <f t="shared" si="1"/>
        <v>0</v>
      </c>
    </row>
    <row r="8" spans="1:11" s="2" customFormat="1">
      <c r="A8" s="4" t="s">
        <v>531</v>
      </c>
      <c r="B8" s="4" t="s">
        <v>532</v>
      </c>
      <c r="C8" s="4" t="s">
        <v>533</v>
      </c>
      <c r="D8" s="4" t="s">
        <v>384</v>
      </c>
      <c r="E8" s="5">
        <v>50</v>
      </c>
      <c r="F8" s="4" t="s">
        <v>527</v>
      </c>
      <c r="H8" s="14"/>
      <c r="I8" s="11"/>
      <c r="J8" s="2">
        <f t="shared" si="0"/>
        <v>0</v>
      </c>
      <c r="K8" s="2">
        <f t="shared" si="1"/>
        <v>0</v>
      </c>
    </row>
    <row r="9" spans="1:11" s="2" customFormat="1">
      <c r="A9" s="4" t="s">
        <v>506</v>
      </c>
      <c r="B9" s="4" t="s">
        <v>507</v>
      </c>
      <c r="C9" s="4" t="s">
        <v>508</v>
      </c>
      <c r="D9" s="4" t="s">
        <v>302</v>
      </c>
      <c r="E9" s="6">
        <v>2000</v>
      </c>
      <c r="F9" s="4" t="s">
        <v>505</v>
      </c>
      <c r="H9" s="14"/>
      <c r="I9" s="11"/>
      <c r="J9" s="2">
        <f t="shared" si="0"/>
        <v>0</v>
      </c>
      <c r="K9" s="2">
        <f t="shared" si="1"/>
        <v>0</v>
      </c>
    </row>
    <row r="10" spans="1:11" s="2" customFormat="1">
      <c r="A10" s="4" t="s">
        <v>524</v>
      </c>
      <c r="B10" s="4" t="s">
        <v>525</v>
      </c>
      <c r="C10" s="4" t="s">
        <v>526</v>
      </c>
      <c r="D10" s="4" t="s">
        <v>302</v>
      </c>
      <c r="E10" s="6">
        <v>2000</v>
      </c>
      <c r="F10" s="4" t="s">
        <v>523</v>
      </c>
      <c r="H10" s="14"/>
      <c r="I10" s="11"/>
      <c r="J10" s="2">
        <f t="shared" si="0"/>
        <v>0</v>
      </c>
      <c r="K10" s="2">
        <f t="shared" si="1"/>
        <v>0</v>
      </c>
    </row>
    <row r="11" spans="1:11" s="2" customFormat="1">
      <c r="A11" s="4" t="s">
        <v>534</v>
      </c>
      <c r="B11" s="4" t="s">
        <v>535</v>
      </c>
      <c r="C11" s="4" t="s">
        <v>536</v>
      </c>
      <c r="D11" s="4" t="s">
        <v>204</v>
      </c>
      <c r="E11" s="5">
        <v>12</v>
      </c>
      <c r="F11" s="4" t="s">
        <v>527</v>
      </c>
      <c r="H11" s="14"/>
      <c r="I11" s="11"/>
      <c r="J11" s="2">
        <f t="shared" si="0"/>
        <v>0</v>
      </c>
      <c r="K11" s="2">
        <f t="shared" si="1"/>
        <v>0</v>
      </c>
    </row>
    <row r="12" spans="1:11" s="2" customFormat="1">
      <c r="A12" s="4" t="s">
        <v>513</v>
      </c>
      <c r="B12" s="4" t="s">
        <v>514</v>
      </c>
      <c r="C12" s="4" t="s">
        <v>515</v>
      </c>
      <c r="D12" s="4" t="s">
        <v>12</v>
      </c>
      <c r="E12" s="5">
        <v>300</v>
      </c>
      <c r="F12" s="4" t="s">
        <v>512</v>
      </c>
      <c r="H12" s="14"/>
      <c r="I12" s="11"/>
      <c r="J12" s="2">
        <f t="shared" si="0"/>
        <v>0</v>
      </c>
      <c r="K12" s="2">
        <f t="shared" si="1"/>
        <v>0</v>
      </c>
    </row>
    <row r="13" spans="1:11" s="2" customFormat="1">
      <c r="A13" s="4" t="s">
        <v>516</v>
      </c>
      <c r="B13" s="4" t="s">
        <v>517</v>
      </c>
      <c r="C13" s="4" t="s">
        <v>518</v>
      </c>
      <c r="D13" s="4" t="s">
        <v>12</v>
      </c>
      <c r="E13" s="5">
        <v>150</v>
      </c>
      <c r="F13" s="4" t="s">
        <v>519</v>
      </c>
      <c r="H13" s="14"/>
      <c r="I13" s="11"/>
      <c r="J13" s="2">
        <f t="shared" si="0"/>
        <v>0</v>
      </c>
      <c r="K13" s="2">
        <f t="shared" si="1"/>
        <v>0</v>
      </c>
    </row>
    <row r="14" spans="1:11" s="2" customFormat="1">
      <c r="A14" s="4" t="s">
        <v>520</v>
      </c>
      <c r="B14" s="4" t="s">
        <v>521</v>
      </c>
      <c r="C14" s="4" t="s">
        <v>522</v>
      </c>
      <c r="D14" s="4" t="s">
        <v>12</v>
      </c>
      <c r="E14" s="5">
        <v>50</v>
      </c>
      <c r="F14" s="4" t="s">
        <v>519</v>
      </c>
      <c r="H14" s="14"/>
      <c r="I14" s="11"/>
      <c r="J14" s="2">
        <f t="shared" si="0"/>
        <v>0</v>
      </c>
      <c r="K14" s="2">
        <f t="shared" si="1"/>
        <v>0</v>
      </c>
    </row>
    <row r="15" spans="1:11" s="2" customFormat="1">
      <c r="A15" s="4" t="s">
        <v>528</v>
      </c>
      <c r="B15" s="4" t="s">
        <v>529</v>
      </c>
      <c r="C15" s="4" t="s">
        <v>530</v>
      </c>
      <c r="D15" s="4" t="s">
        <v>12</v>
      </c>
      <c r="E15" s="5">
        <v>200</v>
      </c>
      <c r="F15" s="4" t="s">
        <v>527</v>
      </c>
      <c r="H15" s="14"/>
      <c r="I15" s="11"/>
      <c r="J15" s="2">
        <f t="shared" si="0"/>
        <v>0</v>
      </c>
      <c r="K15" s="2">
        <f t="shared" si="1"/>
        <v>0</v>
      </c>
    </row>
    <row r="16" spans="1:11" s="2" customFormat="1">
      <c r="A16" s="4" t="s">
        <v>537</v>
      </c>
      <c r="B16" s="4" t="s">
        <v>538</v>
      </c>
      <c r="C16" s="4" t="s">
        <v>539</v>
      </c>
      <c r="D16" s="4" t="s">
        <v>12</v>
      </c>
      <c r="E16" s="5">
        <v>300</v>
      </c>
      <c r="F16" s="4" t="s">
        <v>540</v>
      </c>
      <c r="H16" s="14"/>
      <c r="I16" s="11"/>
      <c r="J16" s="2">
        <f t="shared" si="0"/>
        <v>0</v>
      </c>
      <c r="K16" s="2">
        <f t="shared" si="1"/>
        <v>0</v>
      </c>
    </row>
    <row r="17" spans="5:11">
      <c r="E17" s="3">
        <f>SUM(E2:E16)</f>
        <v>5577</v>
      </c>
      <c r="J17" s="17">
        <f>SUM(J2:J16)</f>
        <v>0</v>
      </c>
      <c r="K17" s="17">
        <f t="shared" si="1"/>
        <v>0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K12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1.33203125" customWidth="1"/>
    <col min="4" max="4" width="16.6640625" bestFit="1" customWidth="1"/>
    <col min="5" max="5" width="8.6640625" bestFit="1" customWidth="1"/>
    <col min="6" max="6" width="12.6640625" bestFit="1" customWidth="1"/>
    <col min="8" max="8" width="13.6640625" style="12" customWidth="1"/>
    <col min="9" max="9" width="13.6640625" style="12" hidden="1" customWidth="1"/>
    <col min="10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639</v>
      </c>
      <c r="I1" s="9" t="s">
        <v>640</v>
      </c>
      <c r="J1" s="9" t="s">
        <v>641</v>
      </c>
      <c r="K1" s="10" t="s">
        <v>642</v>
      </c>
    </row>
    <row r="2" spans="1:11" s="2" customFormat="1">
      <c r="A2" s="4" t="s">
        <v>558</v>
      </c>
      <c r="B2" s="4" t="s">
        <v>559</v>
      </c>
      <c r="C2" s="4" t="s">
        <v>560</v>
      </c>
      <c r="D2" s="4" t="s">
        <v>20</v>
      </c>
      <c r="E2" s="5">
        <v>150</v>
      </c>
      <c r="F2" s="4" t="s">
        <v>561</v>
      </c>
      <c r="H2" s="13">
        <v>2</v>
      </c>
      <c r="I2" s="11">
        <v>0</v>
      </c>
      <c r="J2" s="2">
        <f t="shared" ref="J2:J11" si="0">E2*I2</f>
        <v>0</v>
      </c>
      <c r="K2" s="2">
        <f>J2*90</f>
        <v>0</v>
      </c>
    </row>
    <row r="3" spans="1:11" s="2" customFormat="1">
      <c r="A3" s="4" t="s">
        <v>562</v>
      </c>
      <c r="B3" s="4" t="s">
        <v>563</v>
      </c>
      <c r="C3" s="4" t="s">
        <v>564</v>
      </c>
      <c r="D3" s="4" t="s">
        <v>20</v>
      </c>
      <c r="E3" s="5">
        <v>128</v>
      </c>
      <c r="F3" s="4" t="s">
        <v>565</v>
      </c>
      <c r="H3" s="13">
        <v>2</v>
      </c>
      <c r="I3" s="11">
        <v>0</v>
      </c>
      <c r="J3" s="2">
        <f t="shared" si="0"/>
        <v>0</v>
      </c>
      <c r="K3" s="2">
        <f t="shared" ref="K3:K12" si="1">J3*90</f>
        <v>0</v>
      </c>
    </row>
    <row r="4" spans="1:11" s="2" customFormat="1">
      <c r="A4" s="4" t="s">
        <v>566</v>
      </c>
      <c r="B4" s="4" t="s">
        <v>567</v>
      </c>
      <c r="C4" s="4" t="s">
        <v>568</v>
      </c>
      <c r="D4" s="4" t="s">
        <v>20</v>
      </c>
      <c r="E4" s="5">
        <v>1</v>
      </c>
      <c r="F4" s="4" t="s">
        <v>565</v>
      </c>
      <c r="H4" s="13">
        <v>2</v>
      </c>
      <c r="I4" s="11">
        <v>0</v>
      </c>
      <c r="J4" s="2">
        <f t="shared" si="0"/>
        <v>0</v>
      </c>
      <c r="K4" s="2">
        <f t="shared" si="1"/>
        <v>0</v>
      </c>
    </row>
    <row r="5" spans="1:11" s="2" customFormat="1">
      <c r="A5" s="4" t="s">
        <v>569</v>
      </c>
      <c r="B5" s="4" t="s">
        <v>570</v>
      </c>
      <c r="C5" s="4" t="s">
        <v>571</v>
      </c>
      <c r="D5" s="4" t="s">
        <v>20</v>
      </c>
      <c r="E5" s="5">
        <v>128</v>
      </c>
      <c r="F5" s="4" t="s">
        <v>572</v>
      </c>
      <c r="H5" s="13">
        <v>2</v>
      </c>
      <c r="I5" s="11">
        <v>0</v>
      </c>
      <c r="J5" s="2">
        <f t="shared" si="0"/>
        <v>0</v>
      </c>
      <c r="K5" s="2">
        <f t="shared" si="1"/>
        <v>0</v>
      </c>
    </row>
    <row r="6" spans="1:11" s="2" customFormat="1">
      <c r="A6" s="4" t="s">
        <v>573</v>
      </c>
      <c r="B6" s="4" t="s">
        <v>574</v>
      </c>
      <c r="C6" s="4" t="s">
        <v>575</v>
      </c>
      <c r="D6" s="4" t="s">
        <v>20</v>
      </c>
      <c r="E6" s="5">
        <v>2</v>
      </c>
      <c r="F6" s="4" t="s">
        <v>576</v>
      </c>
      <c r="H6" s="13">
        <v>2</v>
      </c>
      <c r="I6" s="11">
        <v>0</v>
      </c>
      <c r="J6" s="2">
        <f t="shared" si="0"/>
        <v>0</v>
      </c>
      <c r="K6" s="2">
        <f t="shared" si="1"/>
        <v>0</v>
      </c>
    </row>
    <row r="7" spans="1:11" s="2" customFormat="1">
      <c r="A7" s="4" t="s">
        <v>577</v>
      </c>
      <c r="B7" s="4" t="s">
        <v>578</v>
      </c>
      <c r="C7" s="4" t="s">
        <v>579</v>
      </c>
      <c r="D7" s="4" t="s">
        <v>20</v>
      </c>
      <c r="E7" s="5">
        <v>128</v>
      </c>
      <c r="F7" s="4" t="s">
        <v>580</v>
      </c>
      <c r="H7" s="13">
        <v>2</v>
      </c>
      <c r="I7" s="11">
        <v>0</v>
      </c>
      <c r="J7" s="2">
        <f t="shared" si="0"/>
        <v>0</v>
      </c>
      <c r="K7" s="2">
        <f t="shared" si="1"/>
        <v>0</v>
      </c>
    </row>
    <row r="8" spans="1:11" s="2" customFormat="1">
      <c r="A8" s="4" t="s">
        <v>581</v>
      </c>
      <c r="B8" s="4" t="s">
        <v>582</v>
      </c>
      <c r="C8" s="4" t="s">
        <v>583</v>
      </c>
      <c r="D8" s="4" t="s">
        <v>20</v>
      </c>
      <c r="E8" s="5">
        <v>128</v>
      </c>
      <c r="F8" s="4" t="s">
        <v>580</v>
      </c>
      <c r="H8" s="13">
        <v>2</v>
      </c>
      <c r="I8" s="11">
        <v>0</v>
      </c>
      <c r="J8" s="2">
        <f t="shared" si="0"/>
        <v>0</v>
      </c>
      <c r="K8" s="2">
        <f t="shared" si="1"/>
        <v>0</v>
      </c>
    </row>
    <row r="9" spans="1:11" s="2" customFormat="1">
      <c r="A9" s="4" t="s">
        <v>584</v>
      </c>
      <c r="B9" s="4" t="s">
        <v>585</v>
      </c>
      <c r="C9" s="4" t="s">
        <v>586</v>
      </c>
      <c r="D9" s="4" t="s">
        <v>20</v>
      </c>
      <c r="E9" s="5">
        <v>7</v>
      </c>
      <c r="F9" s="4" t="s">
        <v>580</v>
      </c>
      <c r="H9" s="13">
        <v>2</v>
      </c>
      <c r="I9" s="11">
        <v>0</v>
      </c>
      <c r="J9" s="2">
        <f t="shared" si="0"/>
        <v>0</v>
      </c>
      <c r="K9" s="2">
        <f t="shared" si="1"/>
        <v>0</v>
      </c>
    </row>
    <row r="10" spans="1:11" s="2" customFormat="1">
      <c r="A10" s="4" t="s">
        <v>587</v>
      </c>
      <c r="B10" s="4" t="s">
        <v>588</v>
      </c>
      <c r="C10" s="4" t="s">
        <v>589</v>
      </c>
      <c r="D10" s="4" t="s">
        <v>302</v>
      </c>
      <c r="E10" s="6">
        <v>5000</v>
      </c>
      <c r="F10" s="4" t="s">
        <v>590</v>
      </c>
      <c r="H10" s="14"/>
      <c r="I10" s="11"/>
      <c r="J10" s="2">
        <f t="shared" si="0"/>
        <v>0</v>
      </c>
      <c r="K10" s="2">
        <f t="shared" si="1"/>
        <v>0</v>
      </c>
    </row>
    <row r="11" spans="1:11" s="2" customFormat="1">
      <c r="A11" s="4" t="s">
        <v>591</v>
      </c>
      <c r="B11" s="4" t="s">
        <v>592</v>
      </c>
      <c r="C11" s="4" t="s">
        <v>593</v>
      </c>
      <c r="D11" s="4" t="s">
        <v>302</v>
      </c>
      <c r="E11" s="6">
        <v>2000</v>
      </c>
      <c r="F11" s="4" t="s">
        <v>590</v>
      </c>
      <c r="H11" s="14"/>
      <c r="I11" s="11"/>
      <c r="J11" s="2">
        <f t="shared" si="0"/>
        <v>0</v>
      </c>
      <c r="K11" s="2">
        <f t="shared" si="1"/>
        <v>0</v>
      </c>
    </row>
    <row r="12" spans="1:11">
      <c r="E12" s="3">
        <f>SUM(E2:E11)</f>
        <v>7672</v>
      </c>
      <c r="J12" s="17">
        <f>SUM(J2:J11)</f>
        <v>0</v>
      </c>
      <c r="K12" s="17">
        <f t="shared" si="1"/>
        <v>0</v>
      </c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K17"/>
  <sheetViews>
    <sheetView zoomScale="75" zoomScaleNormal="75" workbookViewId="0">
      <selection activeCell="I1" sqref="I1:K65536"/>
    </sheetView>
  </sheetViews>
  <sheetFormatPr defaultRowHeight="16.2"/>
  <cols>
    <col min="1" max="1" width="12.6640625" bestFit="1" customWidth="1"/>
    <col min="2" max="2" width="11.44140625" bestFit="1" customWidth="1"/>
    <col min="3" max="3" width="11.6640625" customWidth="1"/>
    <col min="4" max="4" width="16.6640625" bestFit="1" customWidth="1"/>
    <col min="5" max="5" width="8.6640625" bestFit="1" customWidth="1"/>
    <col min="6" max="6" width="12.6640625" bestFit="1" customWidth="1"/>
    <col min="8" max="8" width="13.6640625" style="12" customWidth="1"/>
    <col min="9" max="9" width="13.6640625" style="12" hidden="1" customWidth="1"/>
    <col min="10" max="11" width="13.6640625" hidden="1" customWidth="1"/>
  </cols>
  <sheetData>
    <row r="1" spans="1:11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9" t="s">
        <v>639</v>
      </c>
      <c r="I1" s="9" t="s">
        <v>640</v>
      </c>
      <c r="J1" s="9" t="s">
        <v>641</v>
      </c>
      <c r="K1" s="10" t="s">
        <v>642</v>
      </c>
    </row>
    <row r="2" spans="1:11" s="2" customFormat="1">
      <c r="A2" s="4" t="s">
        <v>594</v>
      </c>
      <c r="B2" s="4" t="s">
        <v>595</v>
      </c>
      <c r="C2" s="4" t="s">
        <v>596</v>
      </c>
      <c r="D2" s="4" t="s">
        <v>20</v>
      </c>
      <c r="E2" s="5">
        <v>470</v>
      </c>
      <c r="F2" s="4" t="s">
        <v>590</v>
      </c>
      <c r="H2" s="13">
        <v>2</v>
      </c>
      <c r="I2" s="11">
        <v>0</v>
      </c>
      <c r="J2" s="2">
        <f t="shared" ref="J2:J13" si="0">E2*I2</f>
        <v>0</v>
      </c>
      <c r="K2" s="2">
        <f>J2*90</f>
        <v>0</v>
      </c>
    </row>
    <row r="3" spans="1:11" s="2" customFormat="1">
      <c r="A3" s="4" t="s">
        <v>597</v>
      </c>
      <c r="B3" s="4" t="s">
        <v>598</v>
      </c>
      <c r="C3" s="4" t="s">
        <v>599</v>
      </c>
      <c r="D3" s="4" t="s">
        <v>20</v>
      </c>
      <c r="E3" s="5">
        <v>128</v>
      </c>
      <c r="F3" s="4" t="s">
        <v>590</v>
      </c>
      <c r="H3" s="13">
        <v>2</v>
      </c>
      <c r="I3" s="11"/>
      <c r="J3" s="2">
        <f t="shared" si="0"/>
        <v>0</v>
      </c>
      <c r="K3" s="2">
        <f t="shared" ref="K3:K14" si="1">J3*90</f>
        <v>0</v>
      </c>
    </row>
    <row r="4" spans="1:11" s="2" customFormat="1">
      <c r="A4" s="4" t="s">
        <v>604</v>
      </c>
      <c r="B4" s="4" t="s">
        <v>605</v>
      </c>
      <c r="C4" s="4" t="s">
        <v>606</v>
      </c>
      <c r="D4" s="4" t="s">
        <v>20</v>
      </c>
      <c r="E4" s="5">
        <v>128</v>
      </c>
      <c r="F4" s="4" t="s">
        <v>603</v>
      </c>
      <c r="H4" s="13">
        <v>2</v>
      </c>
      <c r="I4" s="11"/>
      <c r="J4" s="2">
        <f t="shared" si="0"/>
        <v>0</v>
      </c>
      <c r="K4" s="2">
        <f t="shared" si="1"/>
        <v>0</v>
      </c>
    </row>
    <row r="5" spans="1:11" s="2" customFormat="1">
      <c r="A5" s="4" t="s">
        <v>611</v>
      </c>
      <c r="B5" s="4" t="s">
        <v>612</v>
      </c>
      <c r="C5" s="4" t="s">
        <v>613</v>
      </c>
      <c r="D5" s="4" t="s">
        <v>20</v>
      </c>
      <c r="E5" s="5">
        <v>128</v>
      </c>
      <c r="F5" s="4" t="s">
        <v>614</v>
      </c>
      <c r="H5" s="13">
        <v>2</v>
      </c>
      <c r="I5" s="11"/>
      <c r="J5" s="2">
        <f t="shared" si="0"/>
        <v>0</v>
      </c>
      <c r="K5" s="2">
        <f t="shared" si="1"/>
        <v>0</v>
      </c>
    </row>
    <row r="6" spans="1:11" s="2" customFormat="1">
      <c r="A6" s="4" t="s">
        <v>620</v>
      </c>
      <c r="B6" s="4" t="s">
        <v>621</v>
      </c>
      <c r="C6" s="4" t="s">
        <v>622</v>
      </c>
      <c r="D6" s="4" t="s">
        <v>20</v>
      </c>
      <c r="E6" s="5">
        <v>128</v>
      </c>
      <c r="F6" s="4" t="s">
        <v>619</v>
      </c>
      <c r="H6" s="13">
        <v>2</v>
      </c>
      <c r="I6" s="11"/>
      <c r="J6" s="2">
        <f t="shared" si="0"/>
        <v>0</v>
      </c>
      <c r="K6" s="2">
        <f t="shared" si="1"/>
        <v>0</v>
      </c>
    </row>
    <row r="7" spans="1:11" s="2" customFormat="1">
      <c r="A7" s="4" t="s">
        <v>631</v>
      </c>
      <c r="B7" s="4" t="s">
        <v>632</v>
      </c>
      <c r="C7" s="4" t="s">
        <v>633</v>
      </c>
      <c r="D7" s="4" t="s">
        <v>20</v>
      </c>
      <c r="E7" s="5">
        <v>128</v>
      </c>
      <c r="F7" s="4" t="s">
        <v>630</v>
      </c>
      <c r="H7" s="13">
        <v>2</v>
      </c>
      <c r="I7" s="11"/>
      <c r="J7" s="2">
        <f t="shared" si="0"/>
        <v>0</v>
      </c>
      <c r="K7" s="2">
        <f t="shared" si="1"/>
        <v>0</v>
      </c>
    </row>
    <row r="8" spans="1:11" s="2" customFormat="1">
      <c r="A8" s="4" t="s">
        <v>600</v>
      </c>
      <c r="B8" s="4" t="s">
        <v>601</v>
      </c>
      <c r="C8" s="4" t="s">
        <v>602</v>
      </c>
      <c r="D8" s="4" t="s">
        <v>302</v>
      </c>
      <c r="E8" s="6">
        <v>3000</v>
      </c>
      <c r="F8" s="4" t="s">
        <v>590</v>
      </c>
      <c r="H8" s="14"/>
      <c r="I8" s="11"/>
      <c r="J8" s="2">
        <f t="shared" si="0"/>
        <v>0</v>
      </c>
      <c r="K8" s="2">
        <f t="shared" si="1"/>
        <v>0</v>
      </c>
    </row>
    <row r="9" spans="1:11" s="2" customFormat="1">
      <c r="A9" s="4" t="s">
        <v>607</v>
      </c>
      <c r="B9" s="4" t="s">
        <v>608</v>
      </c>
      <c r="C9" s="4" t="s">
        <v>609</v>
      </c>
      <c r="D9" s="4" t="s">
        <v>302</v>
      </c>
      <c r="E9" s="6">
        <v>5000</v>
      </c>
      <c r="F9" s="4" t="s">
        <v>610</v>
      </c>
      <c r="H9" s="14"/>
      <c r="I9" s="11"/>
      <c r="J9" s="2">
        <f t="shared" si="0"/>
        <v>0</v>
      </c>
      <c r="K9" s="2">
        <f t="shared" si="1"/>
        <v>0</v>
      </c>
    </row>
    <row r="10" spans="1:11" s="2" customFormat="1">
      <c r="A10" s="4" t="s">
        <v>616</v>
      </c>
      <c r="B10" s="4" t="s">
        <v>617</v>
      </c>
      <c r="C10" s="4" t="s">
        <v>618</v>
      </c>
      <c r="D10" s="4" t="s">
        <v>302</v>
      </c>
      <c r="E10" s="6">
        <v>3500</v>
      </c>
      <c r="F10" s="4" t="s">
        <v>615</v>
      </c>
      <c r="H10" s="14"/>
      <c r="I10" s="11"/>
      <c r="J10" s="2">
        <f t="shared" si="0"/>
        <v>0</v>
      </c>
      <c r="K10" s="2">
        <f t="shared" si="1"/>
        <v>0</v>
      </c>
    </row>
    <row r="11" spans="1:11" s="2" customFormat="1">
      <c r="A11" s="4" t="s">
        <v>624</v>
      </c>
      <c r="B11" s="4" t="s">
        <v>625</v>
      </c>
      <c r="C11" s="4" t="s">
        <v>626</v>
      </c>
      <c r="D11" s="4" t="s">
        <v>302</v>
      </c>
      <c r="E11" s="6">
        <v>2046</v>
      </c>
      <c r="F11" s="4" t="s">
        <v>623</v>
      </c>
      <c r="H11" s="14"/>
      <c r="I11" s="11"/>
      <c r="J11" s="2">
        <f t="shared" si="0"/>
        <v>0</v>
      </c>
      <c r="K11" s="2">
        <f t="shared" si="1"/>
        <v>0</v>
      </c>
    </row>
    <row r="12" spans="1:11" s="2" customFormat="1">
      <c r="A12" s="4" t="s">
        <v>627</v>
      </c>
      <c r="B12" s="4" t="s">
        <v>628</v>
      </c>
      <c r="C12" s="4" t="s">
        <v>629</v>
      </c>
      <c r="D12" s="4" t="s">
        <v>302</v>
      </c>
      <c r="E12" s="6">
        <v>2000</v>
      </c>
      <c r="F12" s="4" t="s">
        <v>623</v>
      </c>
      <c r="H12" s="14"/>
      <c r="I12" s="11"/>
      <c r="J12" s="2">
        <f t="shared" si="0"/>
        <v>0</v>
      </c>
      <c r="K12" s="2">
        <f t="shared" si="1"/>
        <v>0</v>
      </c>
    </row>
    <row r="13" spans="1:11" s="2" customFormat="1">
      <c r="A13" s="4" t="s">
        <v>634</v>
      </c>
      <c r="B13" s="4" t="s">
        <v>635</v>
      </c>
      <c r="C13" s="4" t="s">
        <v>636</v>
      </c>
      <c r="D13" s="4" t="s">
        <v>12</v>
      </c>
      <c r="E13" s="5">
        <v>915</v>
      </c>
      <c r="F13" s="4" t="s">
        <v>637</v>
      </c>
      <c r="G13" s="4" t="s">
        <v>638</v>
      </c>
      <c r="H13" s="11">
        <v>4</v>
      </c>
      <c r="I13" s="11">
        <v>1</v>
      </c>
      <c r="J13" s="2">
        <f t="shared" si="0"/>
        <v>915</v>
      </c>
      <c r="K13" s="2">
        <f t="shared" si="1"/>
        <v>82350</v>
      </c>
    </row>
    <row r="14" spans="1:11">
      <c r="E14" s="3">
        <f>SUM(E2:E13)</f>
        <v>17571</v>
      </c>
      <c r="J14" s="15">
        <f>SUM(J2:J13)</f>
        <v>915</v>
      </c>
      <c r="K14" s="16">
        <f t="shared" si="1"/>
        <v>82350</v>
      </c>
    </row>
    <row r="16" spans="1:11">
      <c r="J16" s="20">
        <f>SUM('2011-12'!$J$14)</f>
        <v>915</v>
      </c>
    </row>
    <row r="17" spans="9:11">
      <c r="I17" s="19" t="s">
        <v>645</v>
      </c>
      <c r="J17" s="21">
        <f>'2011-01'!J21+'2011-02'!J10+'2011-03'!J20+'2011-04'!J14+'2011-05'!J24+'2011-06'!J18+'2011-07'!J17+'2011-08'!J9+'2011-09'!J17+'2011-10'!J17+'2011-11'!J12+'2011-12'!J14</f>
        <v>69129</v>
      </c>
      <c r="K17" s="21">
        <f>'2011-01'!K21+'2011-02'!K10+'2011-03'!K20+'2011-04'!K14+'2011-05'!K24+'2011-06'!K18+'2011-07'!K17+'2011-08'!K9+'2011-09'!K17+'2011-10'!K17+'2011-11'!K12+'2011-12'!K14</f>
        <v>6221610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2011-01</vt:lpstr>
      <vt:lpstr>2011-02</vt:lpstr>
      <vt:lpstr>2011-03</vt:lpstr>
      <vt:lpstr>2011-04</vt:lpstr>
      <vt:lpstr>2011-05</vt:lpstr>
      <vt:lpstr>2011-06</vt:lpstr>
      <vt:lpstr>2011-07</vt:lpstr>
      <vt:lpstr>2011-08</vt:lpstr>
      <vt:lpstr>2011-09</vt:lpstr>
      <vt:lpstr>2011-10</vt:lpstr>
      <vt:lpstr>2011-11</vt:lpstr>
      <vt:lpstr>2011-12</vt:lpstr>
    </vt:vector>
  </TitlesOfParts>
  <Company>Test Computer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</dc:creator>
  <cp:lastModifiedBy>TpdUser</cp:lastModifiedBy>
  <dcterms:created xsi:type="dcterms:W3CDTF">2014-03-07T09:03:05Z</dcterms:created>
  <dcterms:modified xsi:type="dcterms:W3CDTF">2016-01-25T07:08:55Z</dcterms:modified>
</cp:coreProperties>
</file>