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496" windowHeight="9696" firstSheet="1" activeTab="10"/>
  </bookViews>
  <sheets>
    <sheet name="2012-01" sheetId="1" r:id="rId1"/>
    <sheet name="2012-02" sheetId="2" r:id="rId2"/>
    <sheet name="2012-03" sheetId="3" r:id="rId3"/>
    <sheet name="2012-04" sheetId="4" r:id="rId4"/>
    <sheet name="2012-05" sheetId="5" r:id="rId5"/>
    <sheet name="2012-06" sheetId="6" r:id="rId6"/>
    <sheet name="2012-07" sheetId="7" r:id="rId7"/>
    <sheet name="2012-08" sheetId="8" r:id="rId8"/>
    <sheet name="2012-09" sheetId="9" r:id="rId9"/>
    <sheet name="2012-10" sheetId="10" r:id="rId10"/>
    <sheet name="2012-11" sheetId="11" r:id="rId11"/>
    <sheet name="2012-12" sheetId="12" r:id="rId12"/>
  </sheets>
  <definedNames>
    <definedName name="_xlnm._FilterDatabase" localSheetId="0" hidden="1">'2012-01'!$A$1:$F$1</definedName>
    <definedName name="_xlnm._FilterDatabase" localSheetId="1" hidden="1">'2012-02'!$A$1:$F$1</definedName>
    <definedName name="_xlnm._FilterDatabase" localSheetId="2" hidden="1">'2012-03'!$A$1:$F$1</definedName>
    <definedName name="_xlnm._FilterDatabase" localSheetId="3" hidden="1">'2012-04'!$A$1:$F$1</definedName>
    <definedName name="_xlnm._FilterDatabase" localSheetId="4" hidden="1">'2012-05'!$A$1:$F$1</definedName>
    <definedName name="_xlnm._FilterDatabase" localSheetId="5" hidden="1">'2012-06'!$A$1:$F$1</definedName>
    <definedName name="_xlnm._FilterDatabase" localSheetId="6" hidden="1">'2012-07'!$A$1:$F$1</definedName>
    <definedName name="_xlnm._FilterDatabase" localSheetId="7" hidden="1">'2012-08'!$A$1:$F$1</definedName>
    <definedName name="_xlnm._FilterDatabase" localSheetId="8" hidden="1">'2012-09'!$A$1:$F$1</definedName>
    <definedName name="_xlnm._FilterDatabase" localSheetId="9" hidden="1">'2012-10'!$A$1:$F$1</definedName>
    <definedName name="_xlnm._FilterDatabase" localSheetId="10" hidden="1">'2012-11'!$A$1:$F$1</definedName>
    <definedName name="_xlnm._FilterDatabase" localSheetId="11" hidden="1">'2012-12'!$A$1:$F$1</definedName>
  </definedNames>
  <calcPr calcId="125725"/>
</workbook>
</file>

<file path=xl/calcChain.xml><?xml version="1.0" encoding="utf-8"?>
<calcChain xmlns="http://schemas.openxmlformats.org/spreadsheetml/2006/main">
  <c r="K4" i="12"/>
  <c r="K6"/>
  <c r="K8"/>
  <c r="K10"/>
  <c r="J3"/>
  <c r="K3" s="1"/>
  <c r="J4"/>
  <c r="J5"/>
  <c r="K5" s="1"/>
  <c r="J6"/>
  <c r="J7"/>
  <c r="K7" s="1"/>
  <c r="J8"/>
  <c r="J9"/>
  <c r="K9" s="1"/>
  <c r="J10"/>
  <c r="J2"/>
  <c r="K2" s="1"/>
  <c r="K4" i="11"/>
  <c r="K8"/>
  <c r="K12"/>
  <c r="K16"/>
  <c r="K20"/>
  <c r="K24"/>
  <c r="J3"/>
  <c r="K3" s="1"/>
  <c r="J4"/>
  <c r="J5"/>
  <c r="K5" s="1"/>
  <c r="J6"/>
  <c r="K6" s="1"/>
  <c r="J7"/>
  <c r="K7" s="1"/>
  <c r="J8"/>
  <c r="J9"/>
  <c r="K9" s="1"/>
  <c r="J10"/>
  <c r="K10" s="1"/>
  <c r="J11"/>
  <c r="K11" s="1"/>
  <c r="J12"/>
  <c r="J13"/>
  <c r="K13" s="1"/>
  <c r="J14"/>
  <c r="K14" s="1"/>
  <c r="J15"/>
  <c r="K15" s="1"/>
  <c r="J16"/>
  <c r="J17"/>
  <c r="K17" s="1"/>
  <c r="J18"/>
  <c r="K18" s="1"/>
  <c r="J19"/>
  <c r="K19" s="1"/>
  <c r="J20"/>
  <c r="J21"/>
  <c r="K21" s="1"/>
  <c r="J22"/>
  <c r="K22" s="1"/>
  <c r="J23"/>
  <c r="K23" s="1"/>
  <c r="J24"/>
  <c r="J2"/>
  <c r="K2" s="1"/>
  <c r="K4" i="10"/>
  <c r="K6"/>
  <c r="K8"/>
  <c r="K10"/>
  <c r="J3"/>
  <c r="K3" s="1"/>
  <c r="J4"/>
  <c r="J5"/>
  <c r="K5" s="1"/>
  <c r="J6"/>
  <c r="J7"/>
  <c r="K7" s="1"/>
  <c r="J8"/>
  <c r="J9"/>
  <c r="K9" s="1"/>
  <c r="J10"/>
  <c r="J2"/>
  <c r="K2" s="1"/>
  <c r="J3" i="9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2"/>
  <c r="K2" s="1"/>
  <c r="K10" i="8"/>
  <c r="J3"/>
  <c r="K3" s="1"/>
  <c r="J4"/>
  <c r="K4"/>
  <c r="J5"/>
  <c r="K5" s="1"/>
  <c r="J6"/>
  <c r="K6" s="1"/>
  <c r="J7"/>
  <c r="K7" s="1"/>
  <c r="J8"/>
  <c r="K8" s="1"/>
  <c r="J9"/>
  <c r="K9" s="1"/>
  <c r="J10"/>
  <c r="J11"/>
  <c r="K11" s="1"/>
  <c r="J12"/>
  <c r="K12" s="1"/>
  <c r="J13"/>
  <c r="K13" s="1"/>
  <c r="J2"/>
  <c r="K2" s="1"/>
  <c r="K3" i="7"/>
  <c r="K7"/>
  <c r="K11"/>
  <c r="J3"/>
  <c r="J4"/>
  <c r="K4" s="1"/>
  <c r="J5"/>
  <c r="K5" s="1"/>
  <c r="J6"/>
  <c r="K6" s="1"/>
  <c r="J7"/>
  <c r="J8"/>
  <c r="K8" s="1"/>
  <c r="J9"/>
  <c r="K9" s="1"/>
  <c r="J10"/>
  <c r="K10" s="1"/>
  <c r="J11"/>
  <c r="J12"/>
  <c r="K12" s="1"/>
  <c r="J2"/>
  <c r="J13" s="1"/>
  <c r="K13" s="1"/>
  <c r="J3" i="6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2"/>
  <c r="J14" s="1"/>
  <c r="K14" s="1"/>
  <c r="K5" i="5"/>
  <c r="K9"/>
  <c r="J3"/>
  <c r="K3" s="1"/>
  <c r="J4"/>
  <c r="K4" s="1"/>
  <c r="J5"/>
  <c r="J6"/>
  <c r="K6" s="1"/>
  <c r="J7"/>
  <c r="K7" s="1"/>
  <c r="J8"/>
  <c r="K8" s="1"/>
  <c r="J9"/>
  <c r="J10"/>
  <c r="K10" s="1"/>
  <c r="J2"/>
  <c r="J11" s="1"/>
  <c r="K11" s="1"/>
  <c r="K2"/>
  <c r="K5" i="4"/>
  <c r="K9"/>
  <c r="K13"/>
  <c r="J3"/>
  <c r="K3" s="1"/>
  <c r="J4"/>
  <c r="K4" s="1"/>
  <c r="J5"/>
  <c r="J6"/>
  <c r="K6" s="1"/>
  <c r="J7"/>
  <c r="K7" s="1"/>
  <c r="J8"/>
  <c r="K8" s="1"/>
  <c r="J9"/>
  <c r="J10"/>
  <c r="K10" s="1"/>
  <c r="J11"/>
  <c r="K11" s="1"/>
  <c r="J12"/>
  <c r="K12" s="1"/>
  <c r="J13"/>
  <c r="J14"/>
  <c r="K14" s="1"/>
  <c r="J15"/>
  <c r="K15" s="1"/>
  <c r="K2"/>
  <c r="J2"/>
  <c r="J16" s="1"/>
  <c r="K16" s="1"/>
  <c r="K3" i="3"/>
  <c r="K7"/>
  <c r="K11"/>
  <c r="K15"/>
  <c r="J3"/>
  <c r="J4"/>
  <c r="K4" s="1"/>
  <c r="J5"/>
  <c r="K5" s="1"/>
  <c r="J6"/>
  <c r="K6" s="1"/>
  <c r="J7"/>
  <c r="J8"/>
  <c r="K8" s="1"/>
  <c r="J9"/>
  <c r="K9" s="1"/>
  <c r="J10"/>
  <c r="K10" s="1"/>
  <c r="J11"/>
  <c r="J12"/>
  <c r="K12" s="1"/>
  <c r="J13"/>
  <c r="K13" s="1"/>
  <c r="J14"/>
  <c r="K14" s="1"/>
  <c r="J15"/>
  <c r="J16"/>
  <c r="K16" s="1"/>
  <c r="J17"/>
  <c r="K17" s="1"/>
  <c r="J18"/>
  <c r="K18" s="1"/>
  <c r="J2"/>
  <c r="J19" s="1"/>
  <c r="K19" s="1"/>
  <c r="J3" i="2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2"/>
  <c r="J18" s="1"/>
  <c r="K18" s="1"/>
  <c r="K2"/>
  <c r="J3" i="1"/>
  <c r="K3" s="1"/>
  <c r="J4"/>
  <c r="K4" s="1"/>
  <c r="J5"/>
  <c r="K5" s="1"/>
  <c r="J6"/>
  <c r="K6" s="1"/>
  <c r="J7"/>
  <c r="K7" s="1"/>
  <c r="J8"/>
  <c r="K8" s="1"/>
  <c r="J9"/>
  <c r="K9" s="1"/>
  <c r="J2"/>
  <c r="J10" s="1"/>
  <c r="K2"/>
  <c r="E11" i="12"/>
  <c r="E25" i="11"/>
  <c r="E11" i="10"/>
  <c r="E18" i="9"/>
  <c r="E14" i="8"/>
  <c r="E13" i="7"/>
  <c r="E14" i="6"/>
  <c r="E11" i="5"/>
  <c r="E16" i="4"/>
  <c r="E19" i="3"/>
  <c r="E18" i="2"/>
  <c r="E10" i="1"/>
  <c r="J14" i="8"/>
  <c r="K14" s="1"/>
  <c r="K10" i="1" l="1"/>
  <c r="K14" i="12" s="1"/>
  <c r="K2" i="3"/>
  <c r="K2" i="7"/>
  <c r="J18" i="9"/>
  <c r="K18" s="1"/>
  <c r="J11" i="10"/>
  <c r="K11" s="1"/>
  <c r="J25" i="11"/>
  <c r="K25" s="1"/>
  <c r="J11" i="12"/>
  <c r="K11" s="1"/>
  <c r="K2" i="6"/>
  <c r="J14" i="12" l="1"/>
</calcChain>
</file>

<file path=xl/sharedStrings.xml><?xml version="1.0" encoding="utf-8"?>
<sst xmlns="http://schemas.openxmlformats.org/spreadsheetml/2006/main" count="932" uniqueCount="578">
  <si>
    <t>來源單號</t>
  </si>
  <si>
    <t>單號</t>
  </si>
  <si>
    <t>客戶訂單號碼</t>
  </si>
  <si>
    <t>產品編號</t>
  </si>
  <si>
    <t>數量</t>
  </si>
  <si>
    <t>單據日期</t>
  </si>
  <si>
    <t>SO1112047</t>
  </si>
  <si>
    <t>SN1201001</t>
  </si>
  <si>
    <t>111223SV1</t>
  </si>
  <si>
    <t>6CA-6H0-083</t>
  </si>
  <si>
    <t>2012/01/02</t>
  </si>
  <si>
    <t>2012/01/03</t>
  </si>
  <si>
    <t>SO1201001</t>
  </si>
  <si>
    <t>SN1201006</t>
  </si>
  <si>
    <t>120102M1</t>
  </si>
  <si>
    <t>6CA-6A0-152</t>
  </si>
  <si>
    <t>6CA-6A0-000</t>
  </si>
  <si>
    <t>SO1201007</t>
  </si>
  <si>
    <t>SN1201011</t>
  </si>
  <si>
    <t>120103MV1</t>
  </si>
  <si>
    <t>SO1201016</t>
  </si>
  <si>
    <t>SN1201019</t>
  </si>
  <si>
    <t>120106MV1</t>
  </si>
  <si>
    <t>2012/01/06</t>
  </si>
  <si>
    <t>2012/01/09</t>
  </si>
  <si>
    <t>SO1201018</t>
  </si>
  <si>
    <t>SN1201021</t>
  </si>
  <si>
    <t>120109M1</t>
  </si>
  <si>
    <t>SO1201019</t>
  </si>
  <si>
    <t>SN1201022</t>
  </si>
  <si>
    <t>120109M2</t>
  </si>
  <si>
    <t>2012/01/16</t>
  </si>
  <si>
    <t>SO1201029</t>
  </si>
  <si>
    <t>SN1201024</t>
  </si>
  <si>
    <t>120113S1</t>
  </si>
  <si>
    <t>2012/01/20</t>
  </si>
  <si>
    <t>SO1201039</t>
  </si>
  <si>
    <t>SN1201040</t>
  </si>
  <si>
    <t>120118MV1</t>
  </si>
  <si>
    <t>SO1201034</t>
  </si>
  <si>
    <t>SN1202001</t>
  </si>
  <si>
    <t>120116SV1</t>
  </si>
  <si>
    <t>2012/02/01</t>
  </si>
  <si>
    <t>SO1201020</t>
  </si>
  <si>
    <t>SN1202002</t>
  </si>
  <si>
    <t>120110M1</t>
  </si>
  <si>
    <t>2012/02/02</t>
  </si>
  <si>
    <t>SO1201025</t>
  </si>
  <si>
    <t>SN1202003</t>
  </si>
  <si>
    <t>120111M1</t>
  </si>
  <si>
    <t>SO1201028</t>
  </si>
  <si>
    <t>SN1202004</t>
  </si>
  <si>
    <t>120112M2</t>
  </si>
  <si>
    <t>SO1201041</t>
  </si>
  <si>
    <t>SN1202005</t>
  </si>
  <si>
    <t>120118M2</t>
  </si>
  <si>
    <t>SO1202003</t>
  </si>
  <si>
    <t>SN1202006</t>
  </si>
  <si>
    <t>120202M1</t>
  </si>
  <si>
    <t>2012/02/07</t>
  </si>
  <si>
    <t>SO1202013</t>
  </si>
  <si>
    <t>SN1202014</t>
  </si>
  <si>
    <t>120206MV1</t>
  </si>
  <si>
    <t>2012/02/16</t>
  </si>
  <si>
    <t>SO1202028</t>
  </si>
  <si>
    <t>SN1202037</t>
  </si>
  <si>
    <t>120214B1</t>
  </si>
  <si>
    <t>6CA-6A0-119</t>
  </si>
  <si>
    <t>SO1202029</t>
  </si>
  <si>
    <t>SN1202038</t>
  </si>
  <si>
    <t>120214B2</t>
  </si>
  <si>
    <t>6CA-6L0-300</t>
  </si>
  <si>
    <t>SO1202030</t>
  </si>
  <si>
    <t>SN1202039</t>
  </si>
  <si>
    <t>120215M1</t>
  </si>
  <si>
    <t>2012/02/17</t>
  </si>
  <si>
    <t>SO1202040</t>
  </si>
  <si>
    <t>SN1202046</t>
  </si>
  <si>
    <t>120217M1</t>
  </si>
  <si>
    <t>SO1202043</t>
  </si>
  <si>
    <t>SN1202049</t>
  </si>
  <si>
    <t>120220MV1</t>
  </si>
  <si>
    <t>2012/02/20</t>
  </si>
  <si>
    <t>SO1202046</t>
  </si>
  <si>
    <t>SN1202050</t>
  </si>
  <si>
    <t>120220M2</t>
  </si>
  <si>
    <t>2012/02/29</t>
  </si>
  <si>
    <t>SO1202034</t>
  </si>
  <si>
    <t>SN1202071</t>
  </si>
  <si>
    <t>120215SV1</t>
  </si>
  <si>
    <t>SO1202060</t>
  </si>
  <si>
    <t>SN1202072</t>
  </si>
  <si>
    <t>120223SV1</t>
  </si>
  <si>
    <t>SO1202002</t>
  </si>
  <si>
    <t>SN1202074</t>
  </si>
  <si>
    <t>120201B1</t>
  </si>
  <si>
    <t>6CA-6B0-151</t>
  </si>
  <si>
    <t>2012/03/01</t>
  </si>
  <si>
    <t>SO1202041</t>
  </si>
  <si>
    <t>SN1203002</t>
  </si>
  <si>
    <t>120217SV1</t>
  </si>
  <si>
    <t>SO1203004</t>
  </si>
  <si>
    <t>SN1203003</t>
  </si>
  <si>
    <t>120301M1</t>
  </si>
  <si>
    <t>SO1203002</t>
  </si>
  <si>
    <t>SN1203006</t>
  </si>
  <si>
    <t>120229M2</t>
  </si>
  <si>
    <t>6CA-6A0-036</t>
  </si>
  <si>
    <t>SO1202059</t>
  </si>
  <si>
    <t>SN1203008</t>
  </si>
  <si>
    <t>120222SV1</t>
  </si>
  <si>
    <t>2012/03/05</t>
  </si>
  <si>
    <t>2012/03/06</t>
  </si>
  <si>
    <t>SO1203010</t>
  </si>
  <si>
    <t>SN1203011</t>
  </si>
  <si>
    <t>120306M1</t>
  </si>
  <si>
    <t>SO1203005</t>
  </si>
  <si>
    <t>SN1203017</t>
  </si>
  <si>
    <t>120301SV1</t>
  </si>
  <si>
    <t>2012/03/09</t>
  </si>
  <si>
    <t>SO1203012</t>
  </si>
  <si>
    <t>SN1203018</t>
  </si>
  <si>
    <t>120307SV1</t>
  </si>
  <si>
    <t>SO1203019</t>
  </si>
  <si>
    <t>SN1203021</t>
  </si>
  <si>
    <t>120309M1</t>
  </si>
  <si>
    <t>SO1203020</t>
  </si>
  <si>
    <t>SN1203024</t>
  </si>
  <si>
    <t>120312M1</t>
  </si>
  <si>
    <t>2012/03/13</t>
  </si>
  <si>
    <t>SO1203021</t>
  </si>
  <si>
    <t>SN1203025</t>
  </si>
  <si>
    <t>120312M2</t>
  </si>
  <si>
    <t>2012/03/14</t>
  </si>
  <si>
    <t>SO1203022</t>
  </si>
  <si>
    <t>SN1203028</t>
  </si>
  <si>
    <t>120308M2</t>
  </si>
  <si>
    <t>6CA-6A0-225</t>
  </si>
  <si>
    <t>2012/03/16</t>
  </si>
  <si>
    <t>SO1203030</t>
  </si>
  <si>
    <t>SN1203033</t>
  </si>
  <si>
    <t>120314SV2</t>
  </si>
  <si>
    <t>2012/03/19</t>
  </si>
  <si>
    <t>SO1203013</t>
  </si>
  <si>
    <t>SN1203037</t>
  </si>
  <si>
    <t>120307SV2</t>
  </si>
  <si>
    <t>2012/03/22</t>
  </si>
  <si>
    <t>SO1203040</t>
  </si>
  <si>
    <t>SN1203051</t>
  </si>
  <si>
    <t>120321M1</t>
  </si>
  <si>
    <t>SO1203045</t>
  </si>
  <si>
    <t>SN1203052</t>
  </si>
  <si>
    <t>120319M2</t>
  </si>
  <si>
    <t>SO1203025</t>
  </si>
  <si>
    <t>SN1203059</t>
  </si>
  <si>
    <t>120314SV1</t>
  </si>
  <si>
    <t>2012/03/26</t>
  </si>
  <si>
    <t>SO1203057</t>
  </si>
  <si>
    <t>SN1203063</t>
  </si>
  <si>
    <t>120326M2</t>
  </si>
  <si>
    <t>2012/04/02</t>
  </si>
  <si>
    <t>SO1203049</t>
  </si>
  <si>
    <t>SN1204004</t>
  </si>
  <si>
    <t>120322SV1</t>
  </si>
  <si>
    <t>SO1203063</t>
  </si>
  <si>
    <t>SN1204005</t>
  </si>
  <si>
    <t>120327M1</t>
  </si>
  <si>
    <t>SO1204004</t>
  </si>
  <si>
    <t>SN1204007</t>
  </si>
  <si>
    <t>120330M5</t>
  </si>
  <si>
    <t>2012/04/03</t>
  </si>
  <si>
    <t>SO1204005</t>
  </si>
  <si>
    <t>SN1204013</t>
  </si>
  <si>
    <t>120330M3</t>
  </si>
  <si>
    <t>2012/04/06</t>
  </si>
  <si>
    <t>SO1204016</t>
  </si>
  <si>
    <t>SN1204024</t>
  </si>
  <si>
    <t>120406M1</t>
  </si>
  <si>
    <t>SO1203067</t>
  </si>
  <si>
    <t>SN1204026</t>
  </si>
  <si>
    <t>120329SV1</t>
  </si>
  <si>
    <t>2012/04/09</t>
  </si>
  <si>
    <t>SO1204015</t>
  </si>
  <si>
    <t>SN1204027</t>
  </si>
  <si>
    <t>120406B1</t>
  </si>
  <si>
    <t>2012/04/10</t>
  </si>
  <si>
    <t>SO1203068</t>
  </si>
  <si>
    <t>SN1204031</t>
  </si>
  <si>
    <t>120329SV2</t>
  </si>
  <si>
    <t>SO1204022</t>
  </si>
  <si>
    <t>SN1204032</t>
  </si>
  <si>
    <t>120411MS1</t>
  </si>
  <si>
    <t>2012/04/12</t>
  </si>
  <si>
    <t>SO1204029</t>
  </si>
  <si>
    <t>SN1204040</t>
  </si>
  <si>
    <t>120412MS1</t>
  </si>
  <si>
    <t>2012/04/17</t>
  </si>
  <si>
    <t>SO1204036</t>
  </si>
  <si>
    <t>SN1204044</t>
  </si>
  <si>
    <t>120418S1</t>
  </si>
  <si>
    <t>2012/04/18</t>
  </si>
  <si>
    <t>2012/04/23</t>
  </si>
  <si>
    <t>SO1204044</t>
  </si>
  <si>
    <t>SN1204052</t>
  </si>
  <si>
    <t>120420S1</t>
  </si>
  <si>
    <t>SO1204049</t>
  </si>
  <si>
    <t>SN1204058</t>
  </si>
  <si>
    <t>120424B1</t>
  </si>
  <si>
    <t>2012/04/25</t>
  </si>
  <si>
    <t>SO1204053</t>
  </si>
  <si>
    <t>SN1204064</t>
  </si>
  <si>
    <t>120425B2</t>
  </si>
  <si>
    <t>2012/04/26</t>
  </si>
  <si>
    <t>SO1205001</t>
  </si>
  <si>
    <t>SN1205001</t>
  </si>
  <si>
    <t>120502M1</t>
  </si>
  <si>
    <t>2012/05/02</t>
  </si>
  <si>
    <t>SO1204058</t>
  </si>
  <si>
    <t>SN1205003</t>
  </si>
  <si>
    <t>120426S2</t>
  </si>
  <si>
    <t>SO1204057</t>
  </si>
  <si>
    <t>SN1205009</t>
  </si>
  <si>
    <t>120426S1</t>
  </si>
  <si>
    <t>2012/05/08</t>
  </si>
  <si>
    <t>2012/05/21</t>
  </si>
  <si>
    <t>SO1205015</t>
  </si>
  <si>
    <t>SN1205018</t>
  </si>
  <si>
    <t>120508S1</t>
  </si>
  <si>
    <t>SO1205016</t>
  </si>
  <si>
    <t>SN1205019</t>
  </si>
  <si>
    <t>120508S2</t>
  </si>
  <si>
    <t>SO1205064</t>
  </si>
  <si>
    <t>SN1205059</t>
  </si>
  <si>
    <t>1205021S5</t>
  </si>
  <si>
    <t>6CA-6A0-242</t>
  </si>
  <si>
    <t>SO1205063</t>
  </si>
  <si>
    <t>SN1205060</t>
  </si>
  <si>
    <t>1205021S4</t>
  </si>
  <si>
    <t>6CA-6A0-252</t>
  </si>
  <si>
    <t>SO1205037</t>
  </si>
  <si>
    <t>SN1205021</t>
  </si>
  <si>
    <t>120511B1</t>
  </si>
  <si>
    <t>6CA-6A0-203</t>
  </si>
  <si>
    <t>2012/05/22</t>
  </si>
  <si>
    <t>SO1205071</t>
  </si>
  <si>
    <t>SN1205054</t>
  </si>
  <si>
    <t>120524S1</t>
  </si>
  <si>
    <t>2012/05/30</t>
  </si>
  <si>
    <t>SO1206001</t>
  </si>
  <si>
    <t>SN1206002</t>
  </si>
  <si>
    <t>120601M1</t>
  </si>
  <si>
    <t>2012/06/01</t>
  </si>
  <si>
    <t>SO1205072</t>
  </si>
  <si>
    <t>SN1206003</t>
  </si>
  <si>
    <t>120524S2</t>
  </si>
  <si>
    <t>2012/06/05</t>
  </si>
  <si>
    <t>SO1205075</t>
  </si>
  <si>
    <t>SN1206007</t>
  </si>
  <si>
    <t>120601S2</t>
  </si>
  <si>
    <t>2012/06/12</t>
  </si>
  <si>
    <t>SO1206021</t>
  </si>
  <si>
    <t>SN1206026</t>
  </si>
  <si>
    <t>120612S1</t>
  </si>
  <si>
    <t>SO1206019</t>
  </si>
  <si>
    <t>SN1206034</t>
  </si>
  <si>
    <t>120612SV1</t>
  </si>
  <si>
    <t>2012/06/18</t>
  </si>
  <si>
    <t>SO1206016</t>
  </si>
  <si>
    <t>SN1206038</t>
  </si>
  <si>
    <t>120608SV1</t>
  </si>
  <si>
    <t>2012/06/20</t>
  </si>
  <si>
    <t>SO1206033</t>
  </si>
  <si>
    <t>SN1206039</t>
  </si>
  <si>
    <t>120615M1</t>
  </si>
  <si>
    <t>SO1206034</t>
  </si>
  <si>
    <t>SN1206040</t>
  </si>
  <si>
    <t>120614M1</t>
  </si>
  <si>
    <t>SO1206025</t>
  </si>
  <si>
    <t>SN1206043</t>
  </si>
  <si>
    <t>120614SV1</t>
  </si>
  <si>
    <t>2012/06/21</t>
  </si>
  <si>
    <t>SO1206042</t>
  </si>
  <si>
    <t>SN1206046</t>
  </si>
  <si>
    <t>120620SV1</t>
  </si>
  <si>
    <t>2012/06/25</t>
  </si>
  <si>
    <t>SO1206049</t>
  </si>
  <si>
    <t>SN1206057</t>
  </si>
  <si>
    <t>120625SV1</t>
  </si>
  <si>
    <t>SO1206069</t>
  </si>
  <si>
    <t>SN1206065</t>
  </si>
  <si>
    <t>120628M1</t>
  </si>
  <si>
    <t>2012/06/28</t>
  </si>
  <si>
    <t>SO1205032</t>
  </si>
  <si>
    <t>SN1207001</t>
  </si>
  <si>
    <t>120530S1</t>
  </si>
  <si>
    <t>6CA-6A0-159</t>
  </si>
  <si>
    <t>2012/07/02</t>
  </si>
  <si>
    <t>SO1206046</t>
  </si>
  <si>
    <t>SN1207003</t>
  </si>
  <si>
    <t>120621SV1</t>
  </si>
  <si>
    <t>2012/07/03</t>
  </si>
  <si>
    <t>SO1206063</t>
  </si>
  <si>
    <t>SN1207009</t>
  </si>
  <si>
    <t>120627S2</t>
  </si>
  <si>
    <t>6CA-6A0-256</t>
  </si>
  <si>
    <t>SO1207008</t>
  </si>
  <si>
    <t>SN1207010</t>
  </si>
  <si>
    <t>120702S1</t>
  </si>
  <si>
    <t>SO1207009</t>
  </si>
  <si>
    <t>SN1207011</t>
  </si>
  <si>
    <t>120702S2</t>
  </si>
  <si>
    <t>2012/07/10</t>
  </si>
  <si>
    <t>SO1206038</t>
  </si>
  <si>
    <t>SN1207028</t>
  </si>
  <si>
    <t>120619SV1</t>
  </si>
  <si>
    <t>2012/07/11</t>
  </si>
  <si>
    <t>SO1207022</t>
  </si>
  <si>
    <t>SN1207039</t>
  </si>
  <si>
    <t>120703B1</t>
  </si>
  <si>
    <t>2012/07/18</t>
  </si>
  <si>
    <t>SO1207037</t>
  </si>
  <si>
    <t>SN1207049</t>
  </si>
  <si>
    <t>120712M1</t>
  </si>
  <si>
    <t>SO1207045</t>
  </si>
  <si>
    <t>SN1207054</t>
  </si>
  <si>
    <t>120717M1</t>
  </si>
  <si>
    <t>2012/07/20</t>
  </si>
  <si>
    <t>2012/07/25</t>
  </si>
  <si>
    <t>SO1207019</t>
  </si>
  <si>
    <t>SN1207068</t>
  </si>
  <si>
    <t>120706SV1</t>
  </si>
  <si>
    <t>SO1207032</t>
  </si>
  <si>
    <t>SN1207074</t>
  </si>
  <si>
    <t>120710SV1</t>
  </si>
  <si>
    <t>2012/07/30</t>
  </si>
  <si>
    <t>SO1207043</t>
  </si>
  <si>
    <t>SN1208003</t>
  </si>
  <si>
    <t>120717S1</t>
  </si>
  <si>
    <t>2012/08/06</t>
  </si>
  <si>
    <t>SO1207065</t>
  </si>
  <si>
    <t>SN1208007</t>
  </si>
  <si>
    <t>120727S2</t>
  </si>
  <si>
    <t>SO1207077</t>
  </si>
  <si>
    <t>SN1208014</t>
  </si>
  <si>
    <t>120731S1</t>
  </si>
  <si>
    <t>2012/08/10</t>
  </si>
  <si>
    <t>SO1208020</t>
  </si>
  <si>
    <t>SN1208031</t>
  </si>
  <si>
    <t>120809M1</t>
  </si>
  <si>
    <t>SO1208001</t>
  </si>
  <si>
    <t>SN1208032</t>
  </si>
  <si>
    <t>120801SV1</t>
  </si>
  <si>
    <t>2012/08/13</t>
  </si>
  <si>
    <t>2012/08/17</t>
  </si>
  <si>
    <t>SO1208036</t>
  </si>
  <si>
    <t>SN1208045</t>
  </si>
  <si>
    <t>120817B1</t>
  </si>
  <si>
    <t>2012/08/20</t>
  </si>
  <si>
    <t>SO1208039</t>
  </si>
  <si>
    <t>SN1208049</t>
  </si>
  <si>
    <t>120817S1</t>
  </si>
  <si>
    <t>SO1208040</t>
  </si>
  <si>
    <t>SN1208050</t>
  </si>
  <si>
    <t>120817S2</t>
  </si>
  <si>
    <t>2012/08/22</t>
  </si>
  <si>
    <t>SO1208047</t>
  </si>
  <si>
    <t>SN1208057</t>
  </si>
  <si>
    <t>120821M1</t>
  </si>
  <si>
    <t>2012/08/23</t>
  </si>
  <si>
    <t>SO1208051</t>
  </si>
  <si>
    <t>SN1208060</t>
  </si>
  <si>
    <t>120822M2</t>
  </si>
  <si>
    <t>SO1208071</t>
  </si>
  <si>
    <t>SN1208074</t>
  </si>
  <si>
    <t>120830M1</t>
  </si>
  <si>
    <t>2012/08/30</t>
  </si>
  <si>
    <t>2012/08/31</t>
  </si>
  <si>
    <t>SO1208038</t>
  </si>
  <si>
    <t>SN1208077</t>
  </si>
  <si>
    <t>120817SV1</t>
  </si>
  <si>
    <t>2012/09/04</t>
  </si>
  <si>
    <t>SO1208060</t>
  </si>
  <si>
    <t>SN1209002</t>
  </si>
  <si>
    <t>120822S1</t>
  </si>
  <si>
    <t>SO1208062</t>
  </si>
  <si>
    <t>SN1209004</t>
  </si>
  <si>
    <t>120822S3</t>
  </si>
  <si>
    <t>SO1209001</t>
  </si>
  <si>
    <t>SN1209013</t>
  </si>
  <si>
    <t>120903M1</t>
  </si>
  <si>
    <t>2012/09/10</t>
  </si>
  <si>
    <t>SO1209013</t>
  </si>
  <si>
    <t>SN1209020</t>
  </si>
  <si>
    <t>120910S1</t>
  </si>
  <si>
    <t>SO1209014</t>
  </si>
  <si>
    <t>SN1209021</t>
  </si>
  <si>
    <t>120911S1</t>
  </si>
  <si>
    <t>SO1209016</t>
  </si>
  <si>
    <t>SN1209023</t>
  </si>
  <si>
    <t>120910M1</t>
  </si>
  <si>
    <t>SO1209017</t>
  </si>
  <si>
    <t>SN1209024</t>
  </si>
  <si>
    <t>120910M2</t>
  </si>
  <si>
    <t>SO1209018</t>
  </si>
  <si>
    <t>SN1209025</t>
  </si>
  <si>
    <t>120910M3</t>
  </si>
  <si>
    <t>SO1209019</t>
  </si>
  <si>
    <t>SN1209026</t>
  </si>
  <si>
    <t>120910M4</t>
  </si>
  <si>
    <t>SO1209020</t>
  </si>
  <si>
    <t>SN1209027</t>
  </si>
  <si>
    <t>120910M5</t>
  </si>
  <si>
    <t>2012/09/11</t>
  </si>
  <si>
    <t>SO1208045</t>
  </si>
  <si>
    <t>SN1209032</t>
  </si>
  <si>
    <t>120820SV1</t>
  </si>
  <si>
    <t>SO1209004</t>
  </si>
  <si>
    <t>SN1209034</t>
  </si>
  <si>
    <t>120905SV1</t>
  </si>
  <si>
    <t>2012/09/14</t>
  </si>
  <si>
    <t>SO1209025</t>
  </si>
  <si>
    <t>SN1209037</t>
  </si>
  <si>
    <t>120912SV1</t>
  </si>
  <si>
    <t>SO1209036</t>
  </si>
  <si>
    <t>SN1209039</t>
  </si>
  <si>
    <t>120914B1</t>
  </si>
  <si>
    <t>2012/09/17</t>
  </si>
  <si>
    <t>SO1209038</t>
  </si>
  <si>
    <t>SN1209040</t>
  </si>
  <si>
    <t>120918M1</t>
  </si>
  <si>
    <t>2012/09/19</t>
  </si>
  <si>
    <t>SO1209026</t>
  </si>
  <si>
    <t>SN1209046</t>
  </si>
  <si>
    <t>120912SV2</t>
  </si>
  <si>
    <t>2012/10/03</t>
  </si>
  <si>
    <t>SO1210002</t>
  </si>
  <si>
    <t>SN1210016</t>
  </si>
  <si>
    <t>121001M1</t>
  </si>
  <si>
    <t>6CA-6M0-270</t>
  </si>
  <si>
    <t>SO1210005</t>
  </si>
  <si>
    <t>SN1210018</t>
  </si>
  <si>
    <t>121002S2</t>
  </si>
  <si>
    <t>2012/10/09</t>
  </si>
  <si>
    <t>SO1103047</t>
  </si>
  <si>
    <t>SN1210025</t>
  </si>
  <si>
    <t>110317B1</t>
  </si>
  <si>
    <t>6CA-6B0-046</t>
  </si>
  <si>
    <t>SO1210014</t>
  </si>
  <si>
    <t>SN1210024</t>
  </si>
  <si>
    <t>121003SV1</t>
  </si>
  <si>
    <t>2012/10/16</t>
  </si>
  <si>
    <t>SO1210020</t>
  </si>
  <si>
    <t>SN1210040</t>
  </si>
  <si>
    <t>121009SV1</t>
  </si>
  <si>
    <t>SO1210007</t>
  </si>
  <si>
    <t>SN1210044</t>
  </si>
  <si>
    <t>121002M2</t>
  </si>
  <si>
    <t>SO1210008</t>
  </si>
  <si>
    <t>SN1210045</t>
  </si>
  <si>
    <t>121002M3</t>
  </si>
  <si>
    <t>SO1210011</t>
  </si>
  <si>
    <t>SN1210046</t>
  </si>
  <si>
    <t>121002M6</t>
  </si>
  <si>
    <t>2012/10/23</t>
  </si>
  <si>
    <t>SO1210044</t>
  </si>
  <si>
    <t>SN1210061</t>
  </si>
  <si>
    <t>121019S1</t>
  </si>
  <si>
    <t>SO1210057</t>
  </si>
  <si>
    <t>SN1211001</t>
  </si>
  <si>
    <t>121024SV1</t>
  </si>
  <si>
    <t>2012/11/01</t>
  </si>
  <si>
    <t>SO1210069</t>
  </si>
  <si>
    <t>SN1211008</t>
  </si>
  <si>
    <t>121030S1</t>
  </si>
  <si>
    <t>6CA-6B0-271</t>
  </si>
  <si>
    <t>SO1210070</t>
  </si>
  <si>
    <t>SN1211009</t>
  </si>
  <si>
    <t>121030S2</t>
  </si>
  <si>
    <t>6CA-6B0-272</t>
  </si>
  <si>
    <t>SO1211007</t>
  </si>
  <si>
    <t>SN1211012</t>
  </si>
  <si>
    <t>121102M1</t>
  </si>
  <si>
    <t>2012/11/06</t>
  </si>
  <si>
    <t>SO1211010</t>
  </si>
  <si>
    <t>SN1211013</t>
  </si>
  <si>
    <t>121105M1</t>
  </si>
  <si>
    <t>SO1211001</t>
  </si>
  <si>
    <t>SN1211016</t>
  </si>
  <si>
    <t>121101SV1</t>
  </si>
  <si>
    <t>2012/11/07</t>
  </si>
  <si>
    <t>SO1210045</t>
  </si>
  <si>
    <t>SN1211019</t>
  </si>
  <si>
    <t>121022SV1</t>
  </si>
  <si>
    <t>2012/11/09</t>
  </si>
  <si>
    <t>SN1211021</t>
  </si>
  <si>
    <t>2012/11/12</t>
  </si>
  <si>
    <t>SN1211022</t>
  </si>
  <si>
    <t>SO1210009</t>
  </si>
  <si>
    <t>SN1211023</t>
  </si>
  <si>
    <t>121002M4</t>
  </si>
  <si>
    <t>SO1210010</t>
  </si>
  <si>
    <t>SN1211024</t>
  </si>
  <si>
    <t>121002M5</t>
  </si>
  <si>
    <t>SN1211025</t>
  </si>
  <si>
    <t>2012/11/13</t>
  </si>
  <si>
    <t>SO1211031</t>
  </si>
  <si>
    <t>SN1211027</t>
  </si>
  <si>
    <t>121113M1</t>
  </si>
  <si>
    <t>SO1211032</t>
  </si>
  <si>
    <t>SN1211028</t>
  </si>
  <si>
    <t>121113M2</t>
  </si>
  <si>
    <t>2012/11/16</t>
  </si>
  <si>
    <t>SO1211034</t>
  </si>
  <si>
    <t>SN1211038</t>
  </si>
  <si>
    <t>121114SV1</t>
  </si>
  <si>
    <t>SO1211015</t>
  </si>
  <si>
    <t>SN1211043</t>
  </si>
  <si>
    <t>121107SV1</t>
  </si>
  <si>
    <t>2012/11/19</t>
  </si>
  <si>
    <t>SO1210073</t>
  </si>
  <si>
    <t>SN1211044</t>
  </si>
  <si>
    <t>121031SV1</t>
  </si>
  <si>
    <t>2012/11/21</t>
  </si>
  <si>
    <t>SO1211050</t>
  </si>
  <si>
    <t>SN1211055</t>
  </si>
  <si>
    <t>121120S1</t>
  </si>
  <si>
    <t>6CA-6B0-265</t>
  </si>
  <si>
    <t>2012/11/27</t>
  </si>
  <si>
    <t>SO1211061</t>
  </si>
  <si>
    <t>SN1211069</t>
  </si>
  <si>
    <t>121127M3</t>
  </si>
  <si>
    <t>2012/11/28</t>
  </si>
  <si>
    <t>SO1211062</t>
  </si>
  <si>
    <t>SN1211071</t>
  </si>
  <si>
    <t>121128SV1</t>
  </si>
  <si>
    <t>2012/11/30</t>
  </si>
  <si>
    <t>SO1211069</t>
  </si>
  <si>
    <t>SN1211078</t>
  </si>
  <si>
    <t>121130S1</t>
  </si>
  <si>
    <t>SO1211071</t>
  </si>
  <si>
    <t>SN1211080</t>
  </si>
  <si>
    <t>121130S3</t>
  </si>
  <si>
    <t>SO1211072</t>
  </si>
  <si>
    <t>SN1211081</t>
  </si>
  <si>
    <t>121130S4</t>
  </si>
  <si>
    <t>2012/12/06</t>
  </si>
  <si>
    <t>SO1212011</t>
  </si>
  <si>
    <t>SN1212012</t>
  </si>
  <si>
    <t>121205M2</t>
  </si>
  <si>
    <t>2012/12/13</t>
  </si>
  <si>
    <t>SO1212038</t>
  </si>
  <si>
    <t>SN1212023</t>
  </si>
  <si>
    <t>121213B2</t>
  </si>
  <si>
    <t>2012/12/14</t>
  </si>
  <si>
    <t>SN1212038</t>
  </si>
  <si>
    <t>SN1212039</t>
  </si>
  <si>
    <t>SN1212040</t>
  </si>
  <si>
    <t>SN1212041</t>
  </si>
  <si>
    <t>SN1212042</t>
  </si>
  <si>
    <t>SO1212039</t>
  </si>
  <si>
    <t>SN1212043</t>
  </si>
  <si>
    <t>121214M1</t>
  </si>
  <si>
    <t>2012/12/28</t>
  </si>
  <si>
    <t>SO1212067</t>
  </si>
  <si>
    <t>SN1212077</t>
  </si>
  <si>
    <t>121227M3</t>
  </si>
  <si>
    <t>4 years</t>
    <phoneticPr fontId="1" type="noConversion"/>
  </si>
  <si>
    <t>4 years</t>
    <phoneticPr fontId="1" type="noConversion"/>
  </si>
  <si>
    <t>4 years</t>
    <phoneticPr fontId="1" type="noConversion"/>
  </si>
  <si>
    <t>3 years</t>
    <phoneticPr fontId="1" type="noConversion"/>
  </si>
  <si>
    <t>3 years</t>
    <phoneticPr fontId="1" type="noConversion"/>
  </si>
  <si>
    <t>3 years</t>
    <phoneticPr fontId="1" type="noConversion"/>
  </si>
  <si>
    <t>北宸銷售年限</t>
    <phoneticPr fontId="5" type="noConversion"/>
  </si>
  <si>
    <t>過保之年限</t>
    <phoneticPr fontId="5" type="noConversion"/>
  </si>
  <si>
    <t>應補單位</t>
    <phoneticPr fontId="5" type="noConversion"/>
  </si>
  <si>
    <t>應補授權費</t>
    <phoneticPr fontId="5" type="noConversion"/>
  </si>
  <si>
    <t>6CA-6A0-252</t>
    <phoneticPr fontId="1" type="noConversion"/>
  </si>
  <si>
    <t>2012年度加總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</si>
</sst>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#0"/>
    <numFmt numFmtId="177" formatCode="_-* #,##0_-;\-* #,##0_-;_-* &quot;-&quot;??_-;_-@_-"/>
  </numFmts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2" borderId="0" xfId="0" applyFont="1" applyFill="1" applyAlignment="1"/>
    <xf numFmtId="0" fontId="0" fillId="0" borderId="0" xfId="0" applyAlignment="1"/>
    <xf numFmtId="176" fontId="0" fillId="0" borderId="0" xfId="0" applyNumberFormat="1">
      <alignment vertical="center"/>
    </xf>
    <xf numFmtId="49" fontId="2" fillId="3" borderId="0" xfId="0" applyNumberFormat="1" applyFont="1" applyFill="1" applyAlignment="1"/>
    <xf numFmtId="176" fontId="2" fillId="3" borderId="0" xfId="0" applyNumberFormat="1" applyFont="1" applyFill="1" applyAlignment="1"/>
    <xf numFmtId="3" fontId="2" fillId="3" borderId="0" xfId="0" applyNumberFormat="1" applyFont="1" applyFill="1" applyAlignment="1"/>
    <xf numFmtId="49" fontId="2" fillId="4" borderId="0" xfId="0" applyNumberFormat="1" applyFont="1" applyFill="1" applyAlignment="1"/>
    <xf numFmtId="176" fontId="2" fillId="4" borderId="0" xfId="0" applyNumberFormat="1" applyFont="1" applyFill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/>
    </xf>
    <xf numFmtId="0" fontId="6" fillId="0" borderId="0" xfId="0" applyFont="1" applyAlignment="1"/>
    <xf numFmtId="0" fontId="0" fillId="5" borderId="0" xfId="0" applyFill="1" applyAlignment="1"/>
    <xf numFmtId="177" fontId="6" fillId="6" borderId="0" xfId="1" applyNumberFormat="1" applyFont="1" applyFill="1" applyAlignment="1"/>
    <xf numFmtId="177" fontId="6" fillId="7" borderId="0" xfId="1" applyNumberFormat="1" applyFont="1" applyFill="1" applyAlignment="1"/>
    <xf numFmtId="0" fontId="7" fillId="8" borderId="0" xfId="0" applyFont="1" applyFill="1" applyAlignment="1">
      <alignment horizontal="center" vertical="center"/>
    </xf>
    <xf numFmtId="177" fontId="8" fillId="8" borderId="0" xfId="0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0"/>
  <sheetViews>
    <sheetView zoomScale="75" zoomScaleNormal="75" workbookViewId="0">
      <selection activeCell="E13" sqref="E13"/>
    </sheetView>
  </sheetViews>
  <sheetFormatPr defaultRowHeight="16.2"/>
  <cols>
    <col min="1" max="1" width="12.6640625" bestFit="1" customWidth="1"/>
    <col min="2" max="2" width="11.44140625" bestFit="1" customWidth="1"/>
    <col min="3" max="3" width="12.109375" customWidth="1"/>
    <col min="4" max="4" width="13.6640625" customWidth="1"/>
    <col min="5" max="5" width="8.6640625" bestFit="1" customWidth="1"/>
    <col min="6" max="6" width="12.6640625" bestFit="1" customWidth="1"/>
    <col min="8" max="8" width="13.6640625" style="13" customWidth="1"/>
    <col min="9" max="9" width="13.6640625" style="13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6</v>
      </c>
      <c r="B2" s="4" t="s">
        <v>7</v>
      </c>
      <c r="C2" s="4" t="s">
        <v>8</v>
      </c>
      <c r="D2" s="4" t="s">
        <v>9</v>
      </c>
      <c r="E2" s="5">
        <v>100</v>
      </c>
      <c r="F2" s="4" t="s">
        <v>10</v>
      </c>
      <c r="H2" s="11">
        <v>2</v>
      </c>
      <c r="I2" s="12">
        <v>0</v>
      </c>
      <c r="J2" s="2">
        <f t="shared" ref="J2:J9" si="0">E2*I2</f>
        <v>0</v>
      </c>
      <c r="K2" s="2">
        <f>J2*90</f>
        <v>0</v>
      </c>
    </row>
    <row r="3" spans="1:11" s="2" customFormat="1">
      <c r="A3" s="4" t="s">
        <v>32</v>
      </c>
      <c r="B3" s="4" t="s">
        <v>33</v>
      </c>
      <c r="C3" s="4" t="s">
        <v>34</v>
      </c>
      <c r="D3" s="4" t="s">
        <v>9</v>
      </c>
      <c r="E3" s="5">
        <v>128</v>
      </c>
      <c r="F3" s="4" t="s">
        <v>31</v>
      </c>
      <c r="H3" s="12">
        <v>2</v>
      </c>
      <c r="I3" s="12">
        <v>0</v>
      </c>
      <c r="J3" s="2">
        <f t="shared" si="0"/>
        <v>0</v>
      </c>
      <c r="K3" s="2">
        <f t="shared" ref="K3:K10" si="1">J3*90</f>
        <v>0</v>
      </c>
    </row>
    <row r="4" spans="1:11" s="2" customFormat="1">
      <c r="A4" s="4" t="s">
        <v>12</v>
      </c>
      <c r="B4" s="4" t="s">
        <v>13</v>
      </c>
      <c r="C4" s="4" t="s">
        <v>14</v>
      </c>
      <c r="D4" s="4" t="s">
        <v>15</v>
      </c>
      <c r="E4" s="6">
        <v>1000</v>
      </c>
      <c r="F4" s="4" t="s">
        <v>11</v>
      </c>
      <c r="H4" s="14"/>
      <c r="I4" s="12"/>
      <c r="J4" s="2">
        <f t="shared" si="0"/>
        <v>0</v>
      </c>
      <c r="K4" s="2">
        <f t="shared" si="1"/>
        <v>0</v>
      </c>
    </row>
    <row r="5" spans="1:11" s="2" customFormat="1">
      <c r="A5" s="4" t="s">
        <v>17</v>
      </c>
      <c r="B5" s="4" t="s">
        <v>18</v>
      </c>
      <c r="C5" s="4" t="s">
        <v>19</v>
      </c>
      <c r="D5" s="4" t="s">
        <v>15</v>
      </c>
      <c r="E5" s="6">
        <v>2019</v>
      </c>
      <c r="F5" s="4" t="s">
        <v>11</v>
      </c>
      <c r="H5" s="14"/>
      <c r="I5" s="12"/>
      <c r="J5" s="2">
        <f t="shared" si="0"/>
        <v>0</v>
      </c>
      <c r="K5" s="2">
        <f t="shared" si="1"/>
        <v>0</v>
      </c>
    </row>
    <row r="6" spans="1:11" s="2" customFormat="1">
      <c r="A6" s="4" t="s">
        <v>20</v>
      </c>
      <c r="B6" s="4" t="s">
        <v>21</v>
      </c>
      <c r="C6" s="4" t="s">
        <v>22</v>
      </c>
      <c r="D6" s="4" t="s">
        <v>15</v>
      </c>
      <c r="E6" s="5">
        <v>956</v>
      </c>
      <c r="F6" s="4" t="s">
        <v>23</v>
      </c>
      <c r="H6" s="14"/>
      <c r="I6" s="12"/>
      <c r="J6" s="2">
        <f t="shared" si="0"/>
        <v>0</v>
      </c>
      <c r="K6" s="2">
        <f t="shared" si="1"/>
        <v>0</v>
      </c>
    </row>
    <row r="7" spans="1:11" s="2" customFormat="1">
      <c r="A7" s="4" t="s">
        <v>25</v>
      </c>
      <c r="B7" s="4" t="s">
        <v>26</v>
      </c>
      <c r="C7" s="4" t="s">
        <v>27</v>
      </c>
      <c r="D7" s="4" t="s">
        <v>15</v>
      </c>
      <c r="E7" s="6">
        <v>1000</v>
      </c>
      <c r="F7" s="4" t="s">
        <v>24</v>
      </c>
      <c r="H7" s="14"/>
      <c r="I7" s="12"/>
      <c r="J7" s="2">
        <f t="shared" si="0"/>
        <v>0</v>
      </c>
      <c r="K7" s="2">
        <f t="shared" si="1"/>
        <v>0</v>
      </c>
    </row>
    <row r="8" spans="1:11" s="2" customFormat="1">
      <c r="A8" s="4" t="s">
        <v>28</v>
      </c>
      <c r="B8" s="4" t="s">
        <v>29</v>
      </c>
      <c r="C8" s="4" t="s">
        <v>30</v>
      </c>
      <c r="D8" s="4" t="s">
        <v>15</v>
      </c>
      <c r="E8" s="6">
        <v>1000</v>
      </c>
      <c r="F8" s="4" t="s">
        <v>24</v>
      </c>
      <c r="H8" s="14"/>
      <c r="I8" s="12"/>
      <c r="J8" s="2">
        <f t="shared" si="0"/>
        <v>0</v>
      </c>
      <c r="K8" s="2">
        <f t="shared" si="1"/>
        <v>0</v>
      </c>
    </row>
    <row r="9" spans="1:11" s="2" customFormat="1">
      <c r="A9" s="4" t="s">
        <v>36</v>
      </c>
      <c r="B9" s="4" t="s">
        <v>37</v>
      </c>
      <c r="C9" s="4" t="s">
        <v>38</v>
      </c>
      <c r="D9" s="4" t="s">
        <v>15</v>
      </c>
      <c r="E9" s="6">
        <v>1000</v>
      </c>
      <c r="F9" s="4" t="s">
        <v>35</v>
      </c>
      <c r="H9" s="14"/>
      <c r="I9" s="12"/>
      <c r="J9" s="2">
        <f t="shared" si="0"/>
        <v>0</v>
      </c>
      <c r="K9" s="2">
        <f t="shared" si="1"/>
        <v>0</v>
      </c>
    </row>
    <row r="10" spans="1:11">
      <c r="E10" s="3">
        <f>SUM(E2:E9)</f>
        <v>7203</v>
      </c>
      <c r="J10" s="15">
        <f>SUM(J2:J9)</f>
        <v>0</v>
      </c>
      <c r="K10" s="15">
        <f t="shared" si="1"/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6640625" customWidth="1"/>
    <col min="4" max="4" width="16.6640625" bestFit="1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93</v>
      </c>
      <c r="B2" s="4" t="s">
        <v>94</v>
      </c>
      <c r="C2" s="4" t="s">
        <v>95</v>
      </c>
      <c r="D2" s="4" t="s">
        <v>96</v>
      </c>
      <c r="E2" s="5">
        <v>500</v>
      </c>
      <c r="F2" s="4" t="s">
        <v>86</v>
      </c>
      <c r="H2" s="14"/>
      <c r="I2" s="12"/>
      <c r="J2" s="2">
        <f t="shared" ref="J2:J17" si="0">E2*I2</f>
        <v>0</v>
      </c>
      <c r="K2" s="2">
        <f>J2*90</f>
        <v>0</v>
      </c>
    </row>
    <row r="3" spans="1:11" s="2" customFormat="1">
      <c r="A3" s="4" t="s">
        <v>87</v>
      </c>
      <c r="B3" s="4" t="s">
        <v>88</v>
      </c>
      <c r="C3" s="4" t="s">
        <v>89</v>
      </c>
      <c r="D3" s="4" t="s">
        <v>9</v>
      </c>
      <c r="E3" s="5">
        <v>128</v>
      </c>
      <c r="F3" s="4" t="s">
        <v>86</v>
      </c>
      <c r="H3" s="2">
        <v>2</v>
      </c>
      <c r="I3" s="2">
        <v>0</v>
      </c>
      <c r="J3" s="2">
        <f t="shared" si="0"/>
        <v>0</v>
      </c>
      <c r="K3" s="2">
        <f t="shared" ref="K3:K18" si="1">J3*90</f>
        <v>0</v>
      </c>
    </row>
    <row r="4" spans="1:11" s="2" customFormat="1">
      <c r="A4" s="4" t="s">
        <v>90</v>
      </c>
      <c r="B4" s="4" t="s">
        <v>91</v>
      </c>
      <c r="C4" s="4" t="s">
        <v>92</v>
      </c>
      <c r="D4" s="4" t="s">
        <v>9</v>
      </c>
      <c r="E4" s="5">
        <v>5</v>
      </c>
      <c r="F4" s="4" t="s">
        <v>86</v>
      </c>
      <c r="H4" s="2">
        <v>2</v>
      </c>
      <c r="I4" s="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39</v>
      </c>
      <c r="B5" s="4" t="s">
        <v>40</v>
      </c>
      <c r="C5" s="4" t="s">
        <v>41</v>
      </c>
      <c r="D5" s="4" t="s">
        <v>9</v>
      </c>
      <c r="E5" s="5">
        <v>260</v>
      </c>
      <c r="F5" s="4" t="s">
        <v>42</v>
      </c>
      <c r="H5" s="2">
        <v>2</v>
      </c>
      <c r="I5" s="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43</v>
      </c>
      <c r="B6" s="4" t="s">
        <v>44</v>
      </c>
      <c r="C6" s="4" t="s">
        <v>45</v>
      </c>
      <c r="D6" s="4" t="s">
        <v>15</v>
      </c>
      <c r="E6" s="6">
        <v>1000</v>
      </c>
      <c r="F6" s="4" t="s">
        <v>46</v>
      </c>
      <c r="H6" s="16"/>
      <c r="J6" s="2">
        <f t="shared" si="0"/>
        <v>0</v>
      </c>
      <c r="K6" s="2">
        <f t="shared" si="1"/>
        <v>0</v>
      </c>
    </row>
    <row r="7" spans="1:11" s="2" customFormat="1">
      <c r="A7" s="4" t="s">
        <v>47</v>
      </c>
      <c r="B7" s="4" t="s">
        <v>48</v>
      </c>
      <c r="C7" s="4" t="s">
        <v>49</v>
      </c>
      <c r="D7" s="4" t="s">
        <v>15</v>
      </c>
      <c r="E7" s="6">
        <v>1000</v>
      </c>
      <c r="F7" s="4" t="s">
        <v>46</v>
      </c>
      <c r="H7" s="16"/>
      <c r="J7" s="2">
        <f t="shared" si="0"/>
        <v>0</v>
      </c>
      <c r="K7" s="2">
        <f t="shared" si="1"/>
        <v>0</v>
      </c>
    </row>
    <row r="8" spans="1:11" s="2" customFormat="1">
      <c r="A8" s="4" t="s">
        <v>50</v>
      </c>
      <c r="B8" s="4" t="s">
        <v>51</v>
      </c>
      <c r="C8" s="4" t="s">
        <v>52</v>
      </c>
      <c r="D8" s="4" t="s">
        <v>15</v>
      </c>
      <c r="E8" s="6">
        <v>1000</v>
      </c>
      <c r="F8" s="4" t="s">
        <v>46</v>
      </c>
      <c r="H8" s="16"/>
      <c r="J8" s="2">
        <f t="shared" si="0"/>
        <v>0</v>
      </c>
      <c r="K8" s="2">
        <f t="shared" si="1"/>
        <v>0</v>
      </c>
    </row>
    <row r="9" spans="1:11" s="2" customFormat="1">
      <c r="A9" s="4" t="s">
        <v>53</v>
      </c>
      <c r="B9" s="4" t="s">
        <v>54</v>
      </c>
      <c r="C9" s="4" t="s">
        <v>55</v>
      </c>
      <c r="D9" s="4" t="s">
        <v>15</v>
      </c>
      <c r="E9" s="6">
        <v>1000</v>
      </c>
      <c r="F9" s="4" t="s">
        <v>46</v>
      </c>
      <c r="H9" s="16"/>
      <c r="J9" s="2">
        <f t="shared" si="0"/>
        <v>0</v>
      </c>
      <c r="K9" s="2">
        <f t="shared" si="1"/>
        <v>0</v>
      </c>
    </row>
    <row r="10" spans="1:11" s="2" customFormat="1">
      <c r="A10" s="4" t="s">
        <v>56</v>
      </c>
      <c r="B10" s="4" t="s">
        <v>57</v>
      </c>
      <c r="C10" s="4" t="s">
        <v>58</v>
      </c>
      <c r="D10" s="4" t="s">
        <v>15</v>
      </c>
      <c r="E10" s="5">
        <v>500</v>
      </c>
      <c r="F10" s="4" t="s">
        <v>46</v>
      </c>
      <c r="H10" s="16"/>
      <c r="J10" s="2">
        <f t="shared" si="0"/>
        <v>0</v>
      </c>
      <c r="K10" s="2">
        <f t="shared" si="1"/>
        <v>0</v>
      </c>
    </row>
    <row r="11" spans="1:11" s="2" customFormat="1">
      <c r="A11" s="4" t="s">
        <v>60</v>
      </c>
      <c r="B11" s="4" t="s">
        <v>61</v>
      </c>
      <c r="C11" s="4" t="s">
        <v>62</v>
      </c>
      <c r="D11" s="4" t="s">
        <v>15</v>
      </c>
      <c r="E11" s="5">
        <v>500</v>
      </c>
      <c r="F11" s="4" t="s">
        <v>59</v>
      </c>
      <c r="H11" s="16"/>
      <c r="J11" s="2">
        <f t="shared" si="0"/>
        <v>0</v>
      </c>
      <c r="K11" s="2">
        <f t="shared" si="1"/>
        <v>0</v>
      </c>
    </row>
    <row r="12" spans="1:11" s="2" customFormat="1">
      <c r="A12" s="4" t="s">
        <v>72</v>
      </c>
      <c r="B12" s="4" t="s">
        <v>73</v>
      </c>
      <c r="C12" s="4" t="s">
        <v>74</v>
      </c>
      <c r="D12" s="4" t="s">
        <v>15</v>
      </c>
      <c r="E12" s="5">
        <v>500</v>
      </c>
      <c r="F12" s="4" t="s">
        <v>63</v>
      </c>
      <c r="H12" s="16"/>
      <c r="J12" s="2">
        <f t="shared" si="0"/>
        <v>0</v>
      </c>
      <c r="K12" s="2">
        <f t="shared" si="1"/>
        <v>0</v>
      </c>
    </row>
    <row r="13" spans="1:11" s="2" customFormat="1">
      <c r="A13" s="4" t="s">
        <v>76</v>
      </c>
      <c r="B13" s="4" t="s">
        <v>77</v>
      </c>
      <c r="C13" s="4" t="s">
        <v>78</v>
      </c>
      <c r="D13" s="4" t="s">
        <v>15</v>
      </c>
      <c r="E13" s="5">
        <v>500</v>
      </c>
      <c r="F13" s="4" t="s">
        <v>75</v>
      </c>
      <c r="H13" s="16"/>
      <c r="J13" s="2">
        <f t="shared" si="0"/>
        <v>0</v>
      </c>
      <c r="K13" s="2">
        <f t="shared" si="1"/>
        <v>0</v>
      </c>
    </row>
    <row r="14" spans="1:11" s="2" customFormat="1">
      <c r="A14" s="4" t="s">
        <v>79</v>
      </c>
      <c r="B14" s="4" t="s">
        <v>80</v>
      </c>
      <c r="C14" s="4" t="s">
        <v>81</v>
      </c>
      <c r="D14" s="4" t="s">
        <v>15</v>
      </c>
      <c r="E14" s="5">
        <v>500</v>
      </c>
      <c r="F14" s="4" t="s">
        <v>82</v>
      </c>
      <c r="H14" s="16"/>
      <c r="J14" s="2">
        <f t="shared" si="0"/>
        <v>0</v>
      </c>
      <c r="K14" s="2">
        <f t="shared" si="1"/>
        <v>0</v>
      </c>
    </row>
    <row r="15" spans="1:11" s="2" customFormat="1">
      <c r="A15" s="4" t="s">
        <v>83</v>
      </c>
      <c r="B15" s="4" t="s">
        <v>84</v>
      </c>
      <c r="C15" s="4" t="s">
        <v>85</v>
      </c>
      <c r="D15" s="4" t="s">
        <v>15</v>
      </c>
      <c r="E15" s="6">
        <v>1500</v>
      </c>
      <c r="F15" s="4" t="s">
        <v>82</v>
      </c>
      <c r="H15" s="16"/>
      <c r="J15" s="2">
        <f t="shared" si="0"/>
        <v>0</v>
      </c>
      <c r="K15" s="2">
        <f t="shared" si="1"/>
        <v>0</v>
      </c>
    </row>
    <row r="16" spans="1:11" s="2" customFormat="1">
      <c r="A16" s="4" t="s">
        <v>64</v>
      </c>
      <c r="B16" s="4" t="s">
        <v>65</v>
      </c>
      <c r="C16" s="4" t="s">
        <v>66</v>
      </c>
      <c r="D16" s="4" t="s">
        <v>67</v>
      </c>
      <c r="E16" s="5">
        <v>500</v>
      </c>
      <c r="F16" s="4" t="s">
        <v>63</v>
      </c>
      <c r="H16" s="16"/>
      <c r="J16" s="2">
        <f t="shared" si="0"/>
        <v>0</v>
      </c>
      <c r="K16" s="2">
        <f t="shared" si="1"/>
        <v>0</v>
      </c>
    </row>
    <row r="17" spans="1:11" s="2" customFormat="1">
      <c r="A17" s="4" t="s">
        <v>68</v>
      </c>
      <c r="B17" s="4" t="s">
        <v>69</v>
      </c>
      <c r="C17" s="4" t="s">
        <v>70</v>
      </c>
      <c r="D17" s="4" t="s">
        <v>71</v>
      </c>
      <c r="E17" s="5">
        <v>16</v>
      </c>
      <c r="F17" s="4" t="s">
        <v>63</v>
      </c>
      <c r="H17" s="16"/>
      <c r="J17" s="2">
        <f t="shared" si="0"/>
        <v>0</v>
      </c>
      <c r="K17" s="2">
        <f t="shared" si="1"/>
        <v>0</v>
      </c>
    </row>
    <row r="18" spans="1:11">
      <c r="E18" s="3">
        <f>SUM(E2:E17)</f>
        <v>9409</v>
      </c>
      <c r="J18" s="15">
        <f>SUM(J2:J17)</f>
        <v>0</v>
      </c>
      <c r="K18" s="15">
        <f t="shared" si="1"/>
        <v>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9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2187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98</v>
      </c>
      <c r="B2" s="4" t="s">
        <v>99</v>
      </c>
      <c r="C2" s="4" t="s">
        <v>100</v>
      </c>
      <c r="D2" s="4" t="s">
        <v>9</v>
      </c>
      <c r="E2" s="5">
        <v>266</v>
      </c>
      <c r="F2" s="4" t="s">
        <v>97</v>
      </c>
      <c r="H2" s="11">
        <v>2</v>
      </c>
      <c r="I2" s="12">
        <v>0</v>
      </c>
      <c r="J2" s="2">
        <f t="shared" ref="J2:J18" si="0">E2*I2</f>
        <v>0</v>
      </c>
      <c r="K2" s="2">
        <f>J2*90</f>
        <v>0</v>
      </c>
    </row>
    <row r="3" spans="1:11" s="2" customFormat="1">
      <c r="A3" s="4" t="s">
        <v>139</v>
      </c>
      <c r="B3" s="4" t="s">
        <v>140</v>
      </c>
      <c r="C3" s="4" t="s">
        <v>141</v>
      </c>
      <c r="D3" s="4" t="s">
        <v>9</v>
      </c>
      <c r="E3" s="5">
        <v>157</v>
      </c>
      <c r="F3" s="4" t="s">
        <v>138</v>
      </c>
      <c r="H3" s="11">
        <v>2</v>
      </c>
      <c r="I3" s="12">
        <v>0</v>
      </c>
      <c r="J3" s="2">
        <f t="shared" si="0"/>
        <v>0</v>
      </c>
      <c r="K3" s="2">
        <f t="shared" ref="K3:K19" si="1">J3*90</f>
        <v>0</v>
      </c>
    </row>
    <row r="4" spans="1:11" s="2" customFormat="1">
      <c r="A4" s="4" t="s">
        <v>108</v>
      </c>
      <c r="B4" s="4" t="s">
        <v>109</v>
      </c>
      <c r="C4" s="4" t="s">
        <v>110</v>
      </c>
      <c r="D4" s="4" t="s">
        <v>9</v>
      </c>
      <c r="E4" s="5">
        <v>128</v>
      </c>
      <c r="F4" s="4" t="s">
        <v>111</v>
      </c>
      <c r="H4" s="11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116</v>
      </c>
      <c r="B5" s="4" t="s">
        <v>117</v>
      </c>
      <c r="C5" s="4" t="s">
        <v>118</v>
      </c>
      <c r="D5" s="4" t="s">
        <v>9</v>
      </c>
      <c r="E5" s="5">
        <v>6</v>
      </c>
      <c r="F5" s="4" t="s">
        <v>119</v>
      </c>
      <c r="H5" s="11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120</v>
      </c>
      <c r="B6" s="4" t="s">
        <v>121</v>
      </c>
      <c r="C6" s="4" t="s">
        <v>122</v>
      </c>
      <c r="D6" s="4" t="s">
        <v>9</v>
      </c>
      <c r="E6" s="5">
        <v>128</v>
      </c>
      <c r="F6" s="4" t="s">
        <v>119</v>
      </c>
      <c r="H6" s="11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143</v>
      </c>
      <c r="B7" s="4" t="s">
        <v>144</v>
      </c>
      <c r="C7" s="4" t="s">
        <v>145</v>
      </c>
      <c r="D7" s="4" t="s">
        <v>9</v>
      </c>
      <c r="E7" s="5">
        <v>128</v>
      </c>
      <c r="F7" s="4" t="s">
        <v>142</v>
      </c>
      <c r="H7" s="11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153</v>
      </c>
      <c r="B8" s="4" t="s">
        <v>154</v>
      </c>
      <c r="C8" s="4" t="s">
        <v>155</v>
      </c>
      <c r="D8" s="4" t="s">
        <v>9</v>
      </c>
      <c r="E8" s="5">
        <v>128</v>
      </c>
      <c r="F8" s="4" t="s">
        <v>156</v>
      </c>
      <c r="H8" s="11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104</v>
      </c>
      <c r="B9" s="4" t="s">
        <v>105</v>
      </c>
      <c r="C9" s="4" t="s">
        <v>106</v>
      </c>
      <c r="D9" s="4" t="s">
        <v>107</v>
      </c>
      <c r="E9" s="5">
        <v>50</v>
      </c>
      <c r="F9" s="4" t="s">
        <v>97</v>
      </c>
      <c r="H9" s="16"/>
      <c r="J9" s="2">
        <f t="shared" si="0"/>
        <v>0</v>
      </c>
      <c r="K9" s="2">
        <f t="shared" si="1"/>
        <v>0</v>
      </c>
    </row>
    <row r="10" spans="1:11" s="2" customFormat="1">
      <c r="A10" s="7" t="s">
        <v>101</v>
      </c>
      <c r="B10" s="7" t="s">
        <v>102</v>
      </c>
      <c r="C10" s="7" t="s">
        <v>103</v>
      </c>
      <c r="D10" s="7" t="s">
        <v>15</v>
      </c>
      <c r="E10" s="8">
        <v>500</v>
      </c>
      <c r="F10" s="7" t="s">
        <v>97</v>
      </c>
      <c r="H10" s="16"/>
      <c r="J10" s="2">
        <f t="shared" si="0"/>
        <v>0</v>
      </c>
      <c r="K10" s="2">
        <f t="shared" si="1"/>
        <v>0</v>
      </c>
    </row>
    <row r="11" spans="1:11" s="2" customFormat="1">
      <c r="A11" s="4" t="s">
        <v>113</v>
      </c>
      <c r="B11" s="4" t="s">
        <v>114</v>
      </c>
      <c r="C11" s="4" t="s">
        <v>115</v>
      </c>
      <c r="D11" s="4" t="s">
        <v>15</v>
      </c>
      <c r="E11" s="5">
        <v>500</v>
      </c>
      <c r="F11" s="4" t="s">
        <v>112</v>
      </c>
      <c r="H11" s="16"/>
      <c r="J11" s="2">
        <f t="shared" si="0"/>
        <v>0</v>
      </c>
      <c r="K11" s="2">
        <f t="shared" si="1"/>
        <v>0</v>
      </c>
    </row>
    <row r="12" spans="1:11" s="2" customFormat="1">
      <c r="A12" s="4" t="s">
        <v>123</v>
      </c>
      <c r="B12" s="4" t="s">
        <v>124</v>
      </c>
      <c r="C12" s="4" t="s">
        <v>125</v>
      </c>
      <c r="D12" s="4" t="s">
        <v>15</v>
      </c>
      <c r="E12" s="5">
        <v>500</v>
      </c>
      <c r="F12" s="4" t="s">
        <v>119</v>
      </c>
      <c r="H12" s="16"/>
      <c r="J12" s="2">
        <f t="shared" si="0"/>
        <v>0</v>
      </c>
      <c r="K12" s="2">
        <f t="shared" si="1"/>
        <v>0</v>
      </c>
    </row>
    <row r="13" spans="1:11" s="2" customFormat="1">
      <c r="A13" s="4" t="s">
        <v>126</v>
      </c>
      <c r="B13" s="4" t="s">
        <v>127</v>
      </c>
      <c r="C13" s="4" t="s">
        <v>128</v>
      </c>
      <c r="D13" s="4" t="s">
        <v>15</v>
      </c>
      <c r="E13" s="6">
        <v>1000</v>
      </c>
      <c r="F13" s="4" t="s">
        <v>129</v>
      </c>
      <c r="H13" s="16"/>
      <c r="J13" s="2">
        <f t="shared" si="0"/>
        <v>0</v>
      </c>
      <c r="K13" s="2">
        <f t="shared" si="1"/>
        <v>0</v>
      </c>
    </row>
    <row r="14" spans="1:11" s="2" customFormat="1">
      <c r="A14" s="7" t="s">
        <v>130</v>
      </c>
      <c r="B14" s="7" t="s">
        <v>131</v>
      </c>
      <c r="C14" s="7" t="s">
        <v>132</v>
      </c>
      <c r="D14" s="7" t="s">
        <v>15</v>
      </c>
      <c r="E14" s="8">
        <v>500</v>
      </c>
      <c r="F14" s="7" t="s">
        <v>129</v>
      </c>
      <c r="H14" s="16"/>
      <c r="J14" s="2">
        <f t="shared" si="0"/>
        <v>0</v>
      </c>
      <c r="K14" s="2">
        <f t="shared" si="1"/>
        <v>0</v>
      </c>
    </row>
    <row r="15" spans="1:11" s="2" customFormat="1">
      <c r="A15" s="4" t="s">
        <v>157</v>
      </c>
      <c r="B15" s="4" t="s">
        <v>158</v>
      </c>
      <c r="C15" s="4" t="s">
        <v>159</v>
      </c>
      <c r="D15" s="4" t="s">
        <v>15</v>
      </c>
      <c r="E15" s="6">
        <v>1000</v>
      </c>
      <c r="F15" s="4" t="s">
        <v>156</v>
      </c>
      <c r="H15" s="16"/>
      <c r="J15" s="2">
        <f t="shared" si="0"/>
        <v>0</v>
      </c>
      <c r="K15" s="2">
        <f t="shared" si="1"/>
        <v>0</v>
      </c>
    </row>
    <row r="16" spans="1:11" s="2" customFormat="1">
      <c r="A16" s="4" t="s">
        <v>134</v>
      </c>
      <c r="B16" s="4" t="s">
        <v>135</v>
      </c>
      <c r="C16" s="4" t="s">
        <v>136</v>
      </c>
      <c r="D16" s="4" t="s">
        <v>137</v>
      </c>
      <c r="E16" s="5">
        <v>60</v>
      </c>
      <c r="F16" s="4" t="s">
        <v>133</v>
      </c>
      <c r="G16" s="2" t="s">
        <v>566</v>
      </c>
      <c r="H16" s="12">
        <v>4</v>
      </c>
      <c r="I16" s="12">
        <v>1</v>
      </c>
      <c r="J16" s="2">
        <f t="shared" si="0"/>
        <v>60</v>
      </c>
      <c r="K16" s="2">
        <f t="shared" si="1"/>
        <v>5400</v>
      </c>
    </row>
    <row r="17" spans="1:11" s="2" customFormat="1">
      <c r="A17" s="4" t="s">
        <v>147</v>
      </c>
      <c r="B17" s="4" t="s">
        <v>148</v>
      </c>
      <c r="C17" s="4" t="s">
        <v>149</v>
      </c>
      <c r="D17" s="4" t="s">
        <v>137</v>
      </c>
      <c r="E17" s="5">
        <v>10</v>
      </c>
      <c r="F17" s="4" t="s">
        <v>146</v>
      </c>
      <c r="H17" s="14"/>
      <c r="I17" s="12"/>
      <c r="J17" s="2">
        <f t="shared" si="0"/>
        <v>0</v>
      </c>
      <c r="K17" s="2">
        <f t="shared" si="1"/>
        <v>0</v>
      </c>
    </row>
    <row r="18" spans="1:11" s="2" customFormat="1">
      <c r="A18" s="4" t="s">
        <v>150</v>
      </c>
      <c r="B18" s="4" t="s">
        <v>151</v>
      </c>
      <c r="C18" s="4" t="s">
        <v>152</v>
      </c>
      <c r="D18" s="4" t="s">
        <v>137</v>
      </c>
      <c r="E18" s="6">
        <v>1200</v>
      </c>
      <c r="F18" s="4" t="s">
        <v>146</v>
      </c>
      <c r="G18" s="2" t="s">
        <v>567</v>
      </c>
      <c r="H18" s="12">
        <v>4</v>
      </c>
      <c r="I18" s="12">
        <v>1</v>
      </c>
      <c r="J18" s="2">
        <f t="shared" si="0"/>
        <v>1200</v>
      </c>
      <c r="K18" s="2">
        <f t="shared" si="1"/>
        <v>108000</v>
      </c>
    </row>
    <row r="19" spans="1:11" s="2" customFormat="1">
      <c r="A19"/>
      <c r="B19"/>
      <c r="C19"/>
      <c r="D19"/>
      <c r="E19" s="3">
        <f>SUM(E2:E18)</f>
        <v>6261</v>
      </c>
      <c r="F19"/>
      <c r="J19" s="17">
        <f>SUM(J2:J18)</f>
        <v>1260</v>
      </c>
      <c r="K19" s="18">
        <f t="shared" si="1"/>
        <v>113400</v>
      </c>
    </row>
    <row r="20" spans="1:11" s="2" customFormat="1">
      <c r="A20"/>
      <c r="B20"/>
      <c r="C20"/>
      <c r="D20"/>
      <c r="E20"/>
      <c r="F20"/>
    </row>
    <row r="21" spans="1:11" s="2" customFormat="1">
      <c r="A21"/>
      <c r="B21"/>
      <c r="C21"/>
      <c r="D21"/>
      <c r="E21"/>
      <c r="F21"/>
    </row>
    <row r="22" spans="1:11" s="2" customFormat="1">
      <c r="A22"/>
      <c r="B22"/>
      <c r="C22"/>
      <c r="D22"/>
      <c r="E22"/>
      <c r="F22"/>
    </row>
    <row r="23" spans="1:11" s="2" customFormat="1">
      <c r="A23"/>
      <c r="B23"/>
      <c r="C23"/>
      <c r="D23"/>
      <c r="E23"/>
      <c r="F23"/>
    </row>
    <row r="24" spans="1:11" s="2" customFormat="1">
      <c r="A24"/>
      <c r="B24"/>
      <c r="C24"/>
      <c r="D24"/>
      <c r="E24"/>
      <c r="F24"/>
    </row>
    <row r="25" spans="1:11" s="2" customFormat="1">
      <c r="A25"/>
      <c r="B25"/>
      <c r="C25"/>
      <c r="D25"/>
      <c r="E25"/>
      <c r="F25"/>
    </row>
    <row r="26" spans="1:11" s="2" customFormat="1">
      <c r="A26"/>
      <c r="B26"/>
      <c r="C26"/>
      <c r="D26"/>
      <c r="E26"/>
      <c r="F26"/>
    </row>
    <row r="27" spans="1:11" s="2" customFormat="1">
      <c r="A27"/>
      <c r="B27"/>
      <c r="C27"/>
      <c r="D27"/>
      <c r="E27"/>
      <c r="F27"/>
    </row>
    <row r="28" spans="1:11" s="2" customFormat="1">
      <c r="A28"/>
      <c r="B28"/>
      <c r="C28"/>
      <c r="D28"/>
      <c r="E28"/>
      <c r="F28"/>
    </row>
    <row r="29" spans="1:11" s="2" customFormat="1">
      <c r="A29"/>
      <c r="B29"/>
      <c r="C29"/>
      <c r="D29"/>
      <c r="E29"/>
      <c r="F29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6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3.44140625" customWidth="1"/>
    <col min="4" max="4" width="13.3320312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161</v>
      </c>
      <c r="B2" s="4" t="s">
        <v>162</v>
      </c>
      <c r="C2" s="4" t="s">
        <v>163</v>
      </c>
      <c r="D2" s="4" t="s">
        <v>9</v>
      </c>
      <c r="E2" s="5">
        <v>400</v>
      </c>
      <c r="F2" s="4" t="s">
        <v>160</v>
      </c>
      <c r="H2" s="11">
        <v>2</v>
      </c>
      <c r="I2" s="12">
        <v>0</v>
      </c>
      <c r="J2" s="2">
        <f t="shared" ref="J2:J15" si="0">E2*I2</f>
        <v>0</v>
      </c>
      <c r="K2" s="2">
        <f>J2*90</f>
        <v>0</v>
      </c>
    </row>
    <row r="3" spans="1:11" s="2" customFormat="1">
      <c r="A3" s="4" t="s">
        <v>171</v>
      </c>
      <c r="B3" s="4" t="s">
        <v>172</v>
      </c>
      <c r="C3" s="4" t="s">
        <v>173</v>
      </c>
      <c r="D3" s="4" t="s">
        <v>107</v>
      </c>
      <c r="E3" s="5">
        <v>50</v>
      </c>
      <c r="F3" s="4" t="s">
        <v>170</v>
      </c>
      <c r="H3" s="16"/>
      <c r="J3" s="2">
        <f t="shared" si="0"/>
        <v>0</v>
      </c>
      <c r="K3" s="2">
        <f t="shared" ref="K3:K16" si="1">J3*90</f>
        <v>0</v>
      </c>
    </row>
    <row r="4" spans="1:11" s="2" customFormat="1">
      <c r="A4" s="4" t="s">
        <v>186</v>
      </c>
      <c r="B4" s="4" t="s">
        <v>187</v>
      </c>
      <c r="C4" s="4" t="s">
        <v>188</v>
      </c>
      <c r="D4" s="4" t="s">
        <v>9</v>
      </c>
      <c r="E4" s="5">
        <v>5</v>
      </c>
      <c r="F4" s="4" t="s">
        <v>185</v>
      </c>
      <c r="H4" s="2">
        <v>2</v>
      </c>
      <c r="I4" s="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178</v>
      </c>
      <c r="B5" s="4" t="s">
        <v>179</v>
      </c>
      <c r="C5" s="4" t="s">
        <v>180</v>
      </c>
      <c r="D5" s="4" t="s">
        <v>9</v>
      </c>
      <c r="E5" s="5">
        <v>5</v>
      </c>
      <c r="F5" s="4" t="s">
        <v>181</v>
      </c>
      <c r="H5" s="2">
        <v>2</v>
      </c>
      <c r="I5" s="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197</v>
      </c>
      <c r="B6" s="4" t="s">
        <v>198</v>
      </c>
      <c r="C6" s="4" t="s">
        <v>199</v>
      </c>
      <c r="D6" s="4" t="s">
        <v>9</v>
      </c>
      <c r="E6" s="5">
        <v>64</v>
      </c>
      <c r="F6" s="4" t="s">
        <v>200</v>
      </c>
      <c r="H6" s="2">
        <v>2</v>
      </c>
      <c r="I6" s="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202</v>
      </c>
      <c r="B7" s="4" t="s">
        <v>203</v>
      </c>
      <c r="C7" s="4" t="s">
        <v>204</v>
      </c>
      <c r="D7" s="4" t="s">
        <v>9</v>
      </c>
      <c r="E7" s="5">
        <v>128</v>
      </c>
      <c r="F7" s="4" t="s">
        <v>201</v>
      </c>
      <c r="H7" s="2">
        <v>2</v>
      </c>
      <c r="I7" s="2">
        <v>0</v>
      </c>
      <c r="J7" s="2">
        <f t="shared" si="0"/>
        <v>0</v>
      </c>
      <c r="K7" s="2">
        <f t="shared" si="1"/>
        <v>0</v>
      </c>
    </row>
    <row r="8" spans="1:11" s="2" customFormat="1">
      <c r="A8" s="7" t="s">
        <v>164</v>
      </c>
      <c r="B8" s="7" t="s">
        <v>165</v>
      </c>
      <c r="C8" s="7" t="s">
        <v>166</v>
      </c>
      <c r="D8" s="7" t="s">
        <v>15</v>
      </c>
      <c r="E8" s="8">
        <v>240</v>
      </c>
      <c r="F8" s="7" t="s">
        <v>160</v>
      </c>
      <c r="H8" s="16"/>
      <c r="J8" s="2">
        <f t="shared" si="0"/>
        <v>0</v>
      </c>
      <c r="K8" s="2">
        <f t="shared" si="1"/>
        <v>0</v>
      </c>
    </row>
    <row r="9" spans="1:11" s="2" customFormat="1">
      <c r="A9" s="7" t="s">
        <v>167</v>
      </c>
      <c r="B9" s="7" t="s">
        <v>168</v>
      </c>
      <c r="C9" s="7" t="s">
        <v>169</v>
      </c>
      <c r="D9" s="7" t="s">
        <v>15</v>
      </c>
      <c r="E9" s="8">
        <v>240</v>
      </c>
      <c r="F9" s="7" t="s">
        <v>160</v>
      </c>
      <c r="H9" s="16"/>
      <c r="J9" s="2">
        <f t="shared" si="0"/>
        <v>0</v>
      </c>
      <c r="K9" s="2">
        <f t="shared" si="1"/>
        <v>0</v>
      </c>
    </row>
    <row r="10" spans="1:11" s="2" customFormat="1">
      <c r="A10" s="4" t="s">
        <v>175</v>
      </c>
      <c r="B10" s="4" t="s">
        <v>176</v>
      </c>
      <c r="C10" s="4" t="s">
        <v>177</v>
      </c>
      <c r="D10" s="4" t="s">
        <v>15</v>
      </c>
      <c r="E10" s="6">
        <v>1000</v>
      </c>
      <c r="F10" s="4" t="s">
        <v>174</v>
      </c>
      <c r="H10" s="16"/>
      <c r="J10" s="2">
        <f t="shared" si="0"/>
        <v>0</v>
      </c>
      <c r="K10" s="2">
        <f t="shared" si="1"/>
        <v>0</v>
      </c>
    </row>
    <row r="11" spans="1:11" s="2" customFormat="1">
      <c r="A11" s="4" t="s">
        <v>189</v>
      </c>
      <c r="B11" s="4" t="s">
        <v>190</v>
      </c>
      <c r="C11" s="4" t="s">
        <v>191</v>
      </c>
      <c r="D11" s="4" t="s">
        <v>15</v>
      </c>
      <c r="E11" s="6">
        <v>1000</v>
      </c>
      <c r="F11" s="4" t="s">
        <v>192</v>
      </c>
      <c r="H11" s="16"/>
      <c r="J11" s="2">
        <f t="shared" si="0"/>
        <v>0</v>
      </c>
      <c r="K11" s="2">
        <f t="shared" si="1"/>
        <v>0</v>
      </c>
    </row>
    <row r="12" spans="1:11" s="2" customFormat="1">
      <c r="A12" s="7" t="s">
        <v>193</v>
      </c>
      <c r="B12" s="7" t="s">
        <v>194</v>
      </c>
      <c r="C12" s="7" t="s">
        <v>195</v>
      </c>
      <c r="D12" s="7" t="s">
        <v>15</v>
      </c>
      <c r="E12" s="8">
        <v>480</v>
      </c>
      <c r="F12" s="7" t="s">
        <v>196</v>
      </c>
      <c r="H12" s="16"/>
      <c r="J12" s="2">
        <f t="shared" si="0"/>
        <v>0</v>
      </c>
      <c r="K12" s="2">
        <f t="shared" si="1"/>
        <v>0</v>
      </c>
    </row>
    <row r="13" spans="1:11" s="2" customFormat="1">
      <c r="A13" s="4" t="s">
        <v>182</v>
      </c>
      <c r="B13" s="4" t="s">
        <v>183</v>
      </c>
      <c r="C13" s="4" t="s">
        <v>184</v>
      </c>
      <c r="D13" s="4" t="s">
        <v>71</v>
      </c>
      <c r="E13" s="5">
        <v>8</v>
      </c>
      <c r="F13" s="4" t="s">
        <v>181</v>
      </c>
      <c r="H13" s="16"/>
      <c r="J13" s="2">
        <f t="shared" si="0"/>
        <v>0</v>
      </c>
      <c r="K13" s="2">
        <f t="shared" si="1"/>
        <v>0</v>
      </c>
    </row>
    <row r="14" spans="1:11" s="2" customFormat="1">
      <c r="A14" s="4" t="s">
        <v>205</v>
      </c>
      <c r="B14" s="4" t="s">
        <v>206</v>
      </c>
      <c r="C14" s="4" t="s">
        <v>207</v>
      </c>
      <c r="D14" s="4" t="s">
        <v>71</v>
      </c>
      <c r="E14" s="5">
        <v>150</v>
      </c>
      <c r="F14" s="4" t="s">
        <v>208</v>
      </c>
      <c r="H14" s="16"/>
      <c r="J14" s="2">
        <f t="shared" si="0"/>
        <v>0</v>
      </c>
      <c r="K14" s="2">
        <f t="shared" si="1"/>
        <v>0</v>
      </c>
    </row>
    <row r="15" spans="1:11" s="2" customFormat="1">
      <c r="A15" s="4" t="s">
        <v>209</v>
      </c>
      <c r="B15" s="4" t="s">
        <v>210</v>
      </c>
      <c r="C15" s="4" t="s">
        <v>211</v>
      </c>
      <c r="D15" s="4" t="s">
        <v>67</v>
      </c>
      <c r="E15" s="5">
        <v>300</v>
      </c>
      <c r="F15" s="4" t="s">
        <v>212</v>
      </c>
      <c r="H15" s="16"/>
      <c r="J15" s="2">
        <f t="shared" si="0"/>
        <v>0</v>
      </c>
      <c r="K15" s="2">
        <f t="shared" si="1"/>
        <v>0</v>
      </c>
    </row>
    <row r="16" spans="1:11">
      <c r="E16" s="3">
        <f>SUM(E2:E15)</f>
        <v>4070</v>
      </c>
      <c r="J16" s="15">
        <f>SUM(J2:J15)</f>
        <v>0</v>
      </c>
      <c r="K16" s="15">
        <f t="shared" si="1"/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1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3.44140625" customWidth="1"/>
    <col min="4" max="4" width="14.2187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220</v>
      </c>
      <c r="B2" s="4" t="s">
        <v>221</v>
      </c>
      <c r="C2" s="4" t="s">
        <v>222</v>
      </c>
      <c r="D2" s="4" t="s">
        <v>9</v>
      </c>
      <c r="E2" s="5">
        <v>950</v>
      </c>
      <c r="F2" s="4" t="s">
        <v>223</v>
      </c>
      <c r="H2" s="11">
        <v>2</v>
      </c>
      <c r="I2" s="12">
        <v>0</v>
      </c>
      <c r="J2" s="2">
        <f t="shared" ref="J2:J10" si="0">E2*I2</f>
        <v>0</v>
      </c>
      <c r="K2" s="2">
        <f>J2*90</f>
        <v>0</v>
      </c>
    </row>
    <row r="3" spans="1:11" s="2" customFormat="1">
      <c r="A3" s="4" t="s">
        <v>217</v>
      </c>
      <c r="B3" s="4" t="s">
        <v>218</v>
      </c>
      <c r="C3" s="4" t="s">
        <v>219</v>
      </c>
      <c r="D3" s="4" t="s">
        <v>9</v>
      </c>
      <c r="E3" s="5">
        <v>128</v>
      </c>
      <c r="F3" s="4" t="s">
        <v>216</v>
      </c>
      <c r="H3" s="11">
        <v>2</v>
      </c>
      <c r="I3" s="12">
        <v>0</v>
      </c>
      <c r="J3" s="2">
        <f t="shared" si="0"/>
        <v>0</v>
      </c>
      <c r="K3" s="2">
        <f t="shared" ref="K3:K11" si="1">J3*90</f>
        <v>0</v>
      </c>
    </row>
    <row r="4" spans="1:11" s="2" customFormat="1">
      <c r="A4" s="4" t="s">
        <v>225</v>
      </c>
      <c r="B4" s="4" t="s">
        <v>226</v>
      </c>
      <c r="C4" s="4" t="s">
        <v>227</v>
      </c>
      <c r="D4" s="4" t="s">
        <v>9</v>
      </c>
      <c r="E4" s="5">
        <v>128</v>
      </c>
      <c r="F4" s="4" t="s">
        <v>224</v>
      </c>
      <c r="H4" s="11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228</v>
      </c>
      <c r="B5" s="4" t="s">
        <v>229</v>
      </c>
      <c r="C5" s="4" t="s">
        <v>230</v>
      </c>
      <c r="D5" s="4" t="s">
        <v>9</v>
      </c>
      <c r="E5" s="5">
        <v>128</v>
      </c>
      <c r="F5" s="4" t="s">
        <v>224</v>
      </c>
      <c r="H5" s="11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244</v>
      </c>
      <c r="B6" s="4" t="s">
        <v>245</v>
      </c>
      <c r="C6" s="4" t="s">
        <v>246</v>
      </c>
      <c r="D6" s="4" t="s">
        <v>9</v>
      </c>
      <c r="E6" s="5">
        <v>128</v>
      </c>
      <c r="F6" s="4" t="s">
        <v>247</v>
      </c>
      <c r="H6" s="11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7" t="s">
        <v>213</v>
      </c>
      <c r="B7" s="7" t="s">
        <v>214</v>
      </c>
      <c r="C7" s="7" t="s">
        <v>215</v>
      </c>
      <c r="D7" s="7" t="s">
        <v>15</v>
      </c>
      <c r="E7" s="8">
        <v>600</v>
      </c>
      <c r="F7" s="7" t="s">
        <v>216</v>
      </c>
      <c r="H7" s="16"/>
      <c r="J7" s="2">
        <f t="shared" si="0"/>
        <v>0</v>
      </c>
      <c r="K7" s="2">
        <f t="shared" si="1"/>
        <v>0</v>
      </c>
    </row>
    <row r="8" spans="1:11" s="2" customFormat="1">
      <c r="A8" s="4" t="s">
        <v>239</v>
      </c>
      <c r="B8" s="4" t="s">
        <v>240</v>
      </c>
      <c r="C8" s="4" t="s">
        <v>241</v>
      </c>
      <c r="D8" s="4" t="s">
        <v>242</v>
      </c>
      <c r="E8" s="5">
        <v>500</v>
      </c>
      <c r="F8" s="4" t="s">
        <v>243</v>
      </c>
      <c r="G8" s="2" t="s">
        <v>566</v>
      </c>
      <c r="H8" s="11">
        <v>4</v>
      </c>
      <c r="I8" s="12">
        <v>1</v>
      </c>
      <c r="J8" s="2">
        <f t="shared" si="0"/>
        <v>500</v>
      </c>
      <c r="K8" s="2">
        <f t="shared" si="1"/>
        <v>45000</v>
      </c>
    </row>
    <row r="9" spans="1:11" s="2" customFormat="1">
      <c r="A9" s="4" t="s">
        <v>231</v>
      </c>
      <c r="B9" s="4" t="s">
        <v>232</v>
      </c>
      <c r="C9" s="4" t="s">
        <v>233</v>
      </c>
      <c r="D9" s="4" t="s">
        <v>234</v>
      </c>
      <c r="E9" s="5">
        <v>200</v>
      </c>
      <c r="F9" s="4" t="s">
        <v>224</v>
      </c>
      <c r="G9" s="2" t="s">
        <v>568</v>
      </c>
      <c r="H9" s="11">
        <v>4</v>
      </c>
      <c r="I9" s="12">
        <v>1</v>
      </c>
      <c r="J9" s="2">
        <f t="shared" si="0"/>
        <v>200</v>
      </c>
      <c r="K9" s="2">
        <f t="shared" si="1"/>
        <v>18000</v>
      </c>
    </row>
    <row r="10" spans="1:11" s="2" customFormat="1">
      <c r="A10" s="4" t="s">
        <v>235</v>
      </c>
      <c r="B10" s="4" t="s">
        <v>236</v>
      </c>
      <c r="C10" s="4" t="s">
        <v>237</v>
      </c>
      <c r="D10" s="4" t="s">
        <v>238</v>
      </c>
      <c r="E10" s="5">
        <v>200</v>
      </c>
      <c r="F10" s="4" t="s">
        <v>224</v>
      </c>
      <c r="G10" s="2" t="s">
        <v>569</v>
      </c>
      <c r="H10" s="11">
        <v>3</v>
      </c>
      <c r="I10" s="12">
        <v>0</v>
      </c>
      <c r="J10" s="2">
        <f t="shared" si="0"/>
        <v>0</v>
      </c>
      <c r="K10" s="2">
        <f t="shared" si="1"/>
        <v>0</v>
      </c>
    </row>
    <row r="11" spans="1:11">
      <c r="E11" s="3">
        <f>SUM(E2:E10)</f>
        <v>2962</v>
      </c>
      <c r="J11" s="17">
        <f>SUM(J2:J10)</f>
        <v>700</v>
      </c>
      <c r="K11" s="18">
        <f t="shared" si="1"/>
        <v>63000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44140625" customWidth="1"/>
    <col min="4" max="4" width="13.7773437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252</v>
      </c>
      <c r="B2" s="4" t="s">
        <v>253</v>
      </c>
      <c r="C2" s="4" t="s">
        <v>254</v>
      </c>
      <c r="D2" s="4" t="s">
        <v>9</v>
      </c>
      <c r="E2" s="5">
        <v>448</v>
      </c>
      <c r="F2" s="4" t="s">
        <v>251</v>
      </c>
      <c r="H2" s="11">
        <v>2</v>
      </c>
      <c r="I2" s="12">
        <v>0</v>
      </c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263</v>
      </c>
      <c r="B3" s="4" t="s">
        <v>264</v>
      </c>
      <c r="C3" s="4" t="s">
        <v>265</v>
      </c>
      <c r="D3" s="4" t="s">
        <v>9</v>
      </c>
      <c r="E3" s="5">
        <v>3</v>
      </c>
      <c r="F3" s="4" t="s">
        <v>266</v>
      </c>
      <c r="H3" s="11">
        <v>2</v>
      </c>
      <c r="I3" s="12">
        <v>0</v>
      </c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267</v>
      </c>
      <c r="B4" s="4" t="s">
        <v>268</v>
      </c>
      <c r="C4" s="4" t="s">
        <v>269</v>
      </c>
      <c r="D4" s="4" t="s">
        <v>9</v>
      </c>
      <c r="E4" s="5">
        <v>4</v>
      </c>
      <c r="F4" s="4" t="s">
        <v>270</v>
      </c>
      <c r="H4" s="11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277</v>
      </c>
      <c r="B5" s="4" t="s">
        <v>278</v>
      </c>
      <c r="C5" s="4" t="s">
        <v>279</v>
      </c>
      <c r="D5" s="4" t="s">
        <v>9</v>
      </c>
      <c r="E5" s="5">
        <v>128</v>
      </c>
      <c r="F5" s="4" t="s">
        <v>280</v>
      </c>
      <c r="H5" s="11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281</v>
      </c>
      <c r="B6" s="4" t="s">
        <v>282</v>
      </c>
      <c r="C6" s="4" t="s">
        <v>283</v>
      </c>
      <c r="D6" s="4" t="s">
        <v>9</v>
      </c>
      <c r="E6" s="5">
        <v>128</v>
      </c>
      <c r="F6" s="4" t="s">
        <v>280</v>
      </c>
      <c r="H6" s="11">
        <v>2</v>
      </c>
      <c r="I6" s="12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285</v>
      </c>
      <c r="B7" s="4" t="s">
        <v>286</v>
      </c>
      <c r="C7" s="4" t="s">
        <v>287</v>
      </c>
      <c r="D7" s="4" t="s">
        <v>9</v>
      </c>
      <c r="E7" s="5">
        <v>10</v>
      </c>
      <c r="F7" s="4" t="s">
        <v>284</v>
      </c>
      <c r="H7" s="11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274</v>
      </c>
      <c r="B8" s="4" t="s">
        <v>275</v>
      </c>
      <c r="C8" s="4" t="s">
        <v>276</v>
      </c>
      <c r="D8" s="4" t="s">
        <v>107</v>
      </c>
      <c r="E8" s="5">
        <v>50</v>
      </c>
      <c r="F8" s="4" t="s">
        <v>270</v>
      </c>
      <c r="H8" s="16"/>
      <c r="J8" s="2">
        <f t="shared" si="0"/>
        <v>0</v>
      </c>
      <c r="K8" s="2">
        <f t="shared" si="1"/>
        <v>0</v>
      </c>
    </row>
    <row r="9" spans="1:11" s="2" customFormat="1">
      <c r="A9" s="4" t="s">
        <v>248</v>
      </c>
      <c r="B9" s="4" t="s">
        <v>249</v>
      </c>
      <c r="C9" s="4" t="s">
        <v>250</v>
      </c>
      <c r="D9" s="4" t="s">
        <v>15</v>
      </c>
      <c r="E9" s="6">
        <v>1000</v>
      </c>
      <c r="F9" s="4" t="s">
        <v>251</v>
      </c>
      <c r="H9" s="16"/>
      <c r="J9" s="2">
        <f t="shared" si="0"/>
        <v>0</v>
      </c>
      <c r="K9" s="2">
        <f t="shared" si="1"/>
        <v>0</v>
      </c>
    </row>
    <row r="10" spans="1:11" s="2" customFormat="1">
      <c r="A10" s="4" t="s">
        <v>271</v>
      </c>
      <c r="B10" s="4" t="s">
        <v>272</v>
      </c>
      <c r="C10" s="4" t="s">
        <v>273</v>
      </c>
      <c r="D10" s="4" t="s">
        <v>15</v>
      </c>
      <c r="E10" s="6">
        <v>1000</v>
      </c>
      <c r="F10" s="4" t="s">
        <v>270</v>
      </c>
      <c r="H10" s="16"/>
      <c r="J10" s="2">
        <f t="shared" si="0"/>
        <v>0</v>
      </c>
      <c r="K10" s="2">
        <f t="shared" si="1"/>
        <v>0</v>
      </c>
    </row>
    <row r="11" spans="1:11" s="2" customFormat="1">
      <c r="A11" s="4" t="s">
        <v>288</v>
      </c>
      <c r="B11" s="4" t="s">
        <v>289</v>
      </c>
      <c r="C11" s="4" t="s">
        <v>290</v>
      </c>
      <c r="D11" s="4" t="s">
        <v>15</v>
      </c>
      <c r="E11" s="6">
        <v>2000</v>
      </c>
      <c r="F11" s="4" t="s">
        <v>291</v>
      </c>
      <c r="H11" s="16"/>
      <c r="J11" s="2">
        <f t="shared" si="0"/>
        <v>0</v>
      </c>
      <c r="K11" s="2">
        <f t="shared" si="1"/>
        <v>0</v>
      </c>
    </row>
    <row r="12" spans="1:11" s="2" customFormat="1">
      <c r="A12" s="4" t="s">
        <v>256</v>
      </c>
      <c r="B12" s="4" t="s">
        <v>257</v>
      </c>
      <c r="C12" s="4" t="s">
        <v>258</v>
      </c>
      <c r="D12" s="4" t="s">
        <v>238</v>
      </c>
      <c r="E12" s="5">
        <v>260</v>
      </c>
      <c r="F12" s="4" t="s">
        <v>255</v>
      </c>
      <c r="G12" s="2" t="s">
        <v>570</v>
      </c>
      <c r="H12" s="2">
        <v>3</v>
      </c>
      <c r="I12" s="2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260</v>
      </c>
      <c r="B13" s="4" t="s">
        <v>261</v>
      </c>
      <c r="C13" s="4" t="s">
        <v>262</v>
      </c>
      <c r="D13" s="4" t="s">
        <v>234</v>
      </c>
      <c r="E13" s="5">
        <v>300</v>
      </c>
      <c r="F13" s="4" t="s">
        <v>259</v>
      </c>
      <c r="G13" s="2" t="s">
        <v>568</v>
      </c>
      <c r="H13" s="2">
        <v>4</v>
      </c>
      <c r="I13" s="2">
        <v>1</v>
      </c>
      <c r="J13" s="2">
        <f t="shared" si="0"/>
        <v>300</v>
      </c>
      <c r="K13" s="2">
        <f t="shared" si="1"/>
        <v>27000</v>
      </c>
    </row>
    <row r="14" spans="1:11">
      <c r="E14" s="3">
        <f>SUM(E2:E13)</f>
        <v>5331</v>
      </c>
      <c r="J14" s="17">
        <f>SUM(J2:J13)</f>
        <v>300</v>
      </c>
      <c r="K14" s="18">
        <f t="shared" si="1"/>
        <v>27000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3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1.6640625" customWidth="1"/>
    <col min="4" max="4" width="13.7773437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297</v>
      </c>
      <c r="B2" s="4" t="s">
        <v>298</v>
      </c>
      <c r="C2" s="4" t="s">
        <v>299</v>
      </c>
      <c r="D2" s="4" t="s">
        <v>9</v>
      </c>
      <c r="E2" s="5">
        <v>529</v>
      </c>
      <c r="F2" s="4" t="s">
        <v>296</v>
      </c>
      <c r="H2" s="11">
        <v>2</v>
      </c>
      <c r="I2" s="12">
        <v>0</v>
      </c>
      <c r="J2" s="2">
        <f t="shared" ref="J2:J12" si="0">E2*I2</f>
        <v>0</v>
      </c>
      <c r="K2" s="2">
        <f>J2*90</f>
        <v>0</v>
      </c>
    </row>
    <row r="3" spans="1:11" s="2" customFormat="1">
      <c r="A3" s="4" t="s">
        <v>312</v>
      </c>
      <c r="B3" s="4" t="s">
        <v>313</v>
      </c>
      <c r="C3" s="4" t="s">
        <v>314</v>
      </c>
      <c r="D3" s="4" t="s">
        <v>9</v>
      </c>
      <c r="E3" s="5">
        <v>3</v>
      </c>
      <c r="F3" s="4" t="s">
        <v>311</v>
      </c>
      <c r="H3" s="11">
        <v>2</v>
      </c>
      <c r="I3" s="12">
        <v>0</v>
      </c>
      <c r="J3" s="2">
        <f t="shared" si="0"/>
        <v>0</v>
      </c>
      <c r="K3" s="2">
        <f t="shared" ref="K3:K13" si="1">J3*90</f>
        <v>0</v>
      </c>
    </row>
    <row r="4" spans="1:11" s="2" customFormat="1">
      <c r="A4" s="4" t="s">
        <v>328</v>
      </c>
      <c r="B4" s="4" t="s">
        <v>329</v>
      </c>
      <c r="C4" s="4" t="s">
        <v>330</v>
      </c>
      <c r="D4" s="4" t="s">
        <v>9</v>
      </c>
      <c r="E4" s="5">
        <v>1</v>
      </c>
      <c r="F4" s="4" t="s">
        <v>327</v>
      </c>
      <c r="H4" s="11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331</v>
      </c>
      <c r="B5" s="4" t="s">
        <v>332</v>
      </c>
      <c r="C5" s="4" t="s">
        <v>333</v>
      </c>
      <c r="D5" s="4" t="s">
        <v>9</v>
      </c>
      <c r="E5" s="5">
        <v>5</v>
      </c>
      <c r="F5" s="4" t="s">
        <v>334</v>
      </c>
      <c r="H5" s="11">
        <v>2</v>
      </c>
      <c r="I5" s="12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305</v>
      </c>
      <c r="B6" s="4" t="s">
        <v>306</v>
      </c>
      <c r="C6" s="4" t="s">
        <v>307</v>
      </c>
      <c r="D6" s="4" t="s">
        <v>234</v>
      </c>
      <c r="E6" s="5">
        <v>100</v>
      </c>
      <c r="F6" s="4" t="s">
        <v>300</v>
      </c>
      <c r="G6" s="2" t="s">
        <v>566</v>
      </c>
      <c r="H6" s="11">
        <v>4</v>
      </c>
      <c r="I6" s="12">
        <v>1</v>
      </c>
      <c r="J6" s="2">
        <f t="shared" si="0"/>
        <v>100</v>
      </c>
      <c r="K6" s="2">
        <f t="shared" si="1"/>
        <v>9000</v>
      </c>
    </row>
    <row r="7" spans="1:11" s="2" customFormat="1">
      <c r="A7" s="4" t="s">
        <v>308</v>
      </c>
      <c r="B7" s="4" t="s">
        <v>309</v>
      </c>
      <c r="C7" s="4" t="s">
        <v>310</v>
      </c>
      <c r="D7" s="4" t="s">
        <v>238</v>
      </c>
      <c r="E7" s="5">
        <v>100</v>
      </c>
      <c r="F7" s="4" t="s">
        <v>300</v>
      </c>
      <c r="G7" s="2" t="s">
        <v>569</v>
      </c>
      <c r="H7" s="11">
        <v>3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292</v>
      </c>
      <c r="B8" s="4" t="s">
        <v>293</v>
      </c>
      <c r="C8" s="4" t="s">
        <v>294</v>
      </c>
      <c r="D8" s="4" t="s">
        <v>295</v>
      </c>
      <c r="E8" s="5">
        <v>200</v>
      </c>
      <c r="F8" s="4" t="s">
        <v>296</v>
      </c>
      <c r="H8" s="16"/>
      <c r="J8" s="2">
        <f t="shared" si="0"/>
        <v>0</v>
      </c>
      <c r="K8" s="2">
        <f t="shared" si="1"/>
        <v>0</v>
      </c>
    </row>
    <row r="9" spans="1:11" s="2" customFormat="1">
      <c r="A9" s="4" t="s">
        <v>301</v>
      </c>
      <c r="B9" s="4" t="s">
        <v>302</v>
      </c>
      <c r="C9" s="4" t="s">
        <v>303</v>
      </c>
      <c r="D9" s="4" t="s">
        <v>304</v>
      </c>
      <c r="E9" s="5">
        <v>100</v>
      </c>
      <c r="F9" s="4" t="s">
        <v>300</v>
      </c>
      <c r="G9" s="2" t="s">
        <v>568</v>
      </c>
      <c r="H9" s="11">
        <v>4</v>
      </c>
      <c r="I9" s="12">
        <v>1</v>
      </c>
      <c r="J9" s="2">
        <f t="shared" si="0"/>
        <v>100</v>
      </c>
      <c r="K9" s="2">
        <f t="shared" si="1"/>
        <v>9000</v>
      </c>
    </row>
    <row r="10" spans="1:11" s="2" customFormat="1">
      <c r="A10" s="4" t="s">
        <v>320</v>
      </c>
      <c r="B10" s="4" t="s">
        <v>321</v>
      </c>
      <c r="C10" s="4" t="s">
        <v>322</v>
      </c>
      <c r="D10" s="4" t="s">
        <v>15</v>
      </c>
      <c r="E10" s="6">
        <v>2000</v>
      </c>
      <c r="F10" s="4" t="s">
        <v>319</v>
      </c>
      <c r="H10" s="16"/>
      <c r="J10" s="2">
        <f t="shared" si="0"/>
        <v>0</v>
      </c>
      <c r="K10" s="2">
        <f t="shared" si="1"/>
        <v>0</v>
      </c>
    </row>
    <row r="11" spans="1:11" s="2" customFormat="1">
      <c r="A11" s="4" t="s">
        <v>316</v>
      </c>
      <c r="B11" s="4" t="s">
        <v>317</v>
      </c>
      <c r="C11" s="4" t="s">
        <v>318</v>
      </c>
      <c r="D11" s="4" t="s">
        <v>16</v>
      </c>
      <c r="E11" s="5">
        <v>2</v>
      </c>
      <c r="F11" s="4" t="s">
        <v>315</v>
      </c>
      <c r="H11" s="11">
        <v>10</v>
      </c>
      <c r="I11" s="12">
        <v>7</v>
      </c>
      <c r="J11" s="2">
        <f t="shared" si="0"/>
        <v>14</v>
      </c>
      <c r="K11" s="2">
        <f t="shared" si="1"/>
        <v>1260</v>
      </c>
    </row>
    <row r="12" spans="1:11" s="2" customFormat="1">
      <c r="A12" s="4" t="s">
        <v>323</v>
      </c>
      <c r="B12" s="4" t="s">
        <v>324</v>
      </c>
      <c r="C12" s="4" t="s">
        <v>325</v>
      </c>
      <c r="D12" s="4" t="s">
        <v>137</v>
      </c>
      <c r="E12" s="5">
        <v>500</v>
      </c>
      <c r="F12" s="4" t="s">
        <v>326</v>
      </c>
      <c r="G12" s="2" t="s">
        <v>568</v>
      </c>
      <c r="H12" s="12">
        <v>4</v>
      </c>
      <c r="I12" s="12">
        <v>1</v>
      </c>
      <c r="J12" s="2">
        <f t="shared" si="0"/>
        <v>500</v>
      </c>
      <c r="K12" s="2">
        <f t="shared" si="1"/>
        <v>45000</v>
      </c>
    </row>
    <row r="13" spans="1:11">
      <c r="E13" s="3">
        <f>SUM(E2:E12)</f>
        <v>3540</v>
      </c>
      <c r="J13" s="17">
        <f>SUM(J2:J12)</f>
        <v>714</v>
      </c>
      <c r="K13" s="18">
        <f t="shared" si="1"/>
        <v>64260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I1" sqref="I1:K65536"/>
    </sheetView>
  </sheetViews>
  <sheetFormatPr defaultRowHeight="16.2"/>
  <cols>
    <col min="1" max="2" width="11.44140625" bestFit="1" customWidth="1"/>
    <col min="3" max="3" width="11.109375" customWidth="1"/>
    <col min="4" max="4" width="13.109375" customWidth="1"/>
    <col min="5" max="5" width="6.44140625" bestFit="1" customWidth="1"/>
    <col min="6" max="6" width="11" bestFit="1" customWidth="1"/>
    <col min="8" max="8" width="13.6640625" style="13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349</v>
      </c>
      <c r="B2" s="4" t="s">
        <v>350</v>
      </c>
      <c r="C2" s="4" t="s">
        <v>351</v>
      </c>
      <c r="D2" s="4" t="s">
        <v>9</v>
      </c>
      <c r="E2" s="5">
        <v>128</v>
      </c>
      <c r="F2" s="4" t="s">
        <v>352</v>
      </c>
      <c r="H2" s="11">
        <v>2</v>
      </c>
      <c r="I2" s="12">
        <v>0</v>
      </c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377</v>
      </c>
      <c r="B3" s="4" t="s">
        <v>378</v>
      </c>
      <c r="C3" s="4" t="s">
        <v>379</v>
      </c>
      <c r="D3" s="4" t="s">
        <v>9</v>
      </c>
      <c r="E3" s="5">
        <v>128</v>
      </c>
      <c r="F3" s="4" t="s">
        <v>376</v>
      </c>
      <c r="H3" s="12">
        <v>2</v>
      </c>
      <c r="I3" s="2">
        <v>0</v>
      </c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372</v>
      </c>
      <c r="B4" s="4" t="s">
        <v>373</v>
      </c>
      <c r="C4" s="4" t="s">
        <v>374</v>
      </c>
      <c r="D4" s="4" t="s">
        <v>16</v>
      </c>
      <c r="E4" s="5">
        <v>12</v>
      </c>
      <c r="F4" s="4" t="s">
        <v>375</v>
      </c>
      <c r="H4" s="12">
        <v>10</v>
      </c>
      <c r="I4" s="2">
        <v>7</v>
      </c>
      <c r="J4" s="2">
        <f t="shared" si="0"/>
        <v>84</v>
      </c>
      <c r="K4" s="2">
        <f t="shared" si="1"/>
        <v>7560</v>
      </c>
    </row>
    <row r="5" spans="1:11" s="2" customFormat="1">
      <c r="A5" s="4" t="s">
        <v>335</v>
      </c>
      <c r="B5" s="4" t="s">
        <v>336</v>
      </c>
      <c r="C5" s="4" t="s">
        <v>337</v>
      </c>
      <c r="D5" s="4" t="s">
        <v>234</v>
      </c>
      <c r="E5" s="6">
        <v>1950</v>
      </c>
      <c r="F5" s="4" t="s">
        <v>338</v>
      </c>
      <c r="G5" s="2" t="s">
        <v>567</v>
      </c>
      <c r="H5" s="12">
        <v>4</v>
      </c>
      <c r="I5" s="2">
        <v>1</v>
      </c>
      <c r="J5" s="2">
        <f t="shared" si="0"/>
        <v>1950</v>
      </c>
      <c r="K5" s="2">
        <f t="shared" si="1"/>
        <v>175500</v>
      </c>
    </row>
    <row r="6" spans="1:11" s="2" customFormat="1">
      <c r="A6" s="4" t="s">
        <v>342</v>
      </c>
      <c r="B6" s="4" t="s">
        <v>343</v>
      </c>
      <c r="C6" s="4" t="s">
        <v>344</v>
      </c>
      <c r="D6" s="4" t="s">
        <v>234</v>
      </c>
      <c r="E6" s="5">
        <v>60</v>
      </c>
      <c r="F6" s="4" t="s">
        <v>338</v>
      </c>
      <c r="G6" s="2" t="s">
        <v>567</v>
      </c>
      <c r="H6" s="12">
        <v>4</v>
      </c>
      <c r="I6" s="2">
        <v>1</v>
      </c>
      <c r="J6" s="2">
        <f t="shared" si="0"/>
        <v>60</v>
      </c>
      <c r="K6" s="2">
        <f t="shared" si="1"/>
        <v>5400</v>
      </c>
    </row>
    <row r="7" spans="1:11" s="2" customFormat="1">
      <c r="A7" s="4" t="s">
        <v>358</v>
      </c>
      <c r="B7" s="4" t="s">
        <v>359</v>
      </c>
      <c r="C7" s="4" t="s">
        <v>360</v>
      </c>
      <c r="D7" s="4" t="s">
        <v>234</v>
      </c>
      <c r="E7" s="6">
        <v>1350</v>
      </c>
      <c r="F7" s="4" t="s">
        <v>357</v>
      </c>
      <c r="G7" s="2" t="s">
        <v>567</v>
      </c>
      <c r="H7" s="12">
        <v>4</v>
      </c>
      <c r="I7" s="2">
        <v>1</v>
      </c>
      <c r="J7" s="2">
        <f t="shared" si="0"/>
        <v>1350</v>
      </c>
      <c r="K7" s="2">
        <f t="shared" si="1"/>
        <v>121500</v>
      </c>
    </row>
    <row r="8" spans="1:11" s="2" customFormat="1">
      <c r="A8" s="4" t="s">
        <v>361</v>
      </c>
      <c r="B8" s="4" t="s">
        <v>362</v>
      </c>
      <c r="C8" s="4" t="s">
        <v>363</v>
      </c>
      <c r="D8" s="4" t="s">
        <v>238</v>
      </c>
      <c r="E8" s="5">
        <v>100</v>
      </c>
      <c r="F8" s="4" t="s">
        <v>357</v>
      </c>
      <c r="G8" s="2" t="s">
        <v>571</v>
      </c>
      <c r="H8" s="12">
        <v>3</v>
      </c>
      <c r="I8" s="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339</v>
      </c>
      <c r="B9" s="4" t="s">
        <v>340</v>
      </c>
      <c r="C9" s="4" t="s">
        <v>341</v>
      </c>
      <c r="D9" s="4" t="s">
        <v>295</v>
      </c>
      <c r="E9" s="5">
        <v>200</v>
      </c>
      <c r="F9" s="4" t="s">
        <v>338</v>
      </c>
      <c r="H9" s="14"/>
      <c r="J9" s="2">
        <f t="shared" si="0"/>
        <v>0</v>
      </c>
      <c r="K9" s="2">
        <f t="shared" si="1"/>
        <v>0</v>
      </c>
    </row>
    <row r="10" spans="1:11" s="2" customFormat="1">
      <c r="A10" s="4" t="s">
        <v>365</v>
      </c>
      <c r="B10" s="4" t="s">
        <v>366</v>
      </c>
      <c r="C10" s="4" t="s">
        <v>367</v>
      </c>
      <c r="D10" s="4" t="s">
        <v>15</v>
      </c>
      <c r="E10" s="5">
        <v>500</v>
      </c>
      <c r="F10" s="4" t="s">
        <v>364</v>
      </c>
      <c r="H10" s="14"/>
      <c r="J10" s="2">
        <f t="shared" si="0"/>
        <v>0</v>
      </c>
      <c r="K10" s="2">
        <f t="shared" si="1"/>
        <v>0</v>
      </c>
    </row>
    <row r="11" spans="1:11" s="2" customFormat="1">
      <c r="A11" s="4" t="s">
        <v>354</v>
      </c>
      <c r="B11" s="4" t="s">
        <v>355</v>
      </c>
      <c r="C11" s="4" t="s">
        <v>356</v>
      </c>
      <c r="D11" s="4" t="s">
        <v>242</v>
      </c>
      <c r="E11" s="5">
        <v>500</v>
      </c>
      <c r="F11" s="4" t="s">
        <v>353</v>
      </c>
      <c r="G11" s="2" t="s">
        <v>567</v>
      </c>
      <c r="H11" s="12">
        <v>4</v>
      </c>
      <c r="I11" s="2">
        <v>1</v>
      </c>
      <c r="J11" s="2">
        <f t="shared" si="0"/>
        <v>500</v>
      </c>
      <c r="K11" s="2">
        <f t="shared" si="1"/>
        <v>45000</v>
      </c>
    </row>
    <row r="12" spans="1:11" s="2" customFormat="1">
      <c r="A12" s="4" t="s">
        <v>369</v>
      </c>
      <c r="B12" s="4" t="s">
        <v>370</v>
      </c>
      <c r="C12" s="4" t="s">
        <v>371</v>
      </c>
      <c r="D12" s="4" t="s">
        <v>137</v>
      </c>
      <c r="E12" s="5">
        <v>500</v>
      </c>
      <c r="F12" s="4" t="s">
        <v>368</v>
      </c>
      <c r="G12" s="2" t="s">
        <v>567</v>
      </c>
      <c r="H12" s="12">
        <v>4</v>
      </c>
      <c r="I12" s="2">
        <v>1</v>
      </c>
      <c r="J12" s="2">
        <f t="shared" si="0"/>
        <v>500</v>
      </c>
      <c r="K12" s="2">
        <f t="shared" si="1"/>
        <v>45000</v>
      </c>
    </row>
    <row r="13" spans="1:11" s="2" customFormat="1">
      <c r="A13" s="4" t="s">
        <v>346</v>
      </c>
      <c r="B13" s="4" t="s">
        <v>347</v>
      </c>
      <c r="C13" s="4" t="s">
        <v>348</v>
      </c>
      <c r="D13" s="4" t="s">
        <v>107</v>
      </c>
      <c r="E13" s="5">
        <v>50</v>
      </c>
      <c r="F13" s="4" t="s">
        <v>345</v>
      </c>
      <c r="H13" s="14"/>
      <c r="J13" s="2">
        <f t="shared" si="0"/>
        <v>0</v>
      </c>
      <c r="K13" s="2">
        <f t="shared" si="1"/>
        <v>0</v>
      </c>
    </row>
    <row r="14" spans="1:11">
      <c r="E14" s="3">
        <f>SUM(E2:E13)</f>
        <v>5478</v>
      </c>
      <c r="J14" s="17">
        <f>SUM(J2:J13)</f>
        <v>4444</v>
      </c>
      <c r="K14" s="18">
        <f t="shared" si="1"/>
        <v>399960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8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0" customWidth="1"/>
    <col min="4" max="4" width="13.7773437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427</v>
      </c>
      <c r="B2" s="4" t="s">
        <v>428</v>
      </c>
      <c r="C2" s="4" t="s">
        <v>429</v>
      </c>
      <c r="D2" s="4" t="s">
        <v>16</v>
      </c>
      <c r="E2" s="5">
        <v>100</v>
      </c>
      <c r="F2" s="4" t="s">
        <v>430</v>
      </c>
      <c r="H2" s="11">
        <v>10</v>
      </c>
      <c r="I2" s="12">
        <v>8</v>
      </c>
      <c r="J2" s="2">
        <f t="shared" ref="J2:J17" si="0">E2*I2</f>
        <v>800</v>
      </c>
      <c r="K2" s="2">
        <f>J2*90</f>
        <v>72000</v>
      </c>
    </row>
    <row r="3" spans="1:11" s="2" customFormat="1">
      <c r="A3" s="4" t="s">
        <v>397</v>
      </c>
      <c r="B3" s="4" t="s">
        <v>398</v>
      </c>
      <c r="C3" s="4" t="s">
        <v>399</v>
      </c>
      <c r="D3" s="4" t="s">
        <v>16</v>
      </c>
      <c r="E3" s="5">
        <v>26</v>
      </c>
      <c r="F3" s="4" t="s">
        <v>390</v>
      </c>
      <c r="H3" s="11">
        <v>10</v>
      </c>
      <c r="I3" s="12">
        <v>8</v>
      </c>
      <c r="J3" s="2">
        <f t="shared" si="0"/>
        <v>208</v>
      </c>
      <c r="K3" s="2">
        <f t="shared" ref="K3:K18" si="1">J3*90</f>
        <v>18720</v>
      </c>
    </row>
    <row r="4" spans="1:11" s="2" customFormat="1">
      <c r="A4" s="4" t="s">
        <v>400</v>
      </c>
      <c r="B4" s="4" t="s">
        <v>401</v>
      </c>
      <c r="C4" s="4" t="s">
        <v>402</v>
      </c>
      <c r="D4" s="4" t="s">
        <v>16</v>
      </c>
      <c r="E4" s="5">
        <v>12</v>
      </c>
      <c r="F4" s="4" t="s">
        <v>390</v>
      </c>
      <c r="H4" s="11">
        <v>10</v>
      </c>
      <c r="I4" s="12">
        <v>8</v>
      </c>
      <c r="J4" s="2">
        <f t="shared" si="0"/>
        <v>96</v>
      </c>
      <c r="K4" s="2">
        <f t="shared" si="1"/>
        <v>8640</v>
      </c>
    </row>
    <row r="5" spans="1:11" s="2" customFormat="1">
      <c r="A5" s="4" t="s">
        <v>403</v>
      </c>
      <c r="B5" s="4" t="s">
        <v>404</v>
      </c>
      <c r="C5" s="4" t="s">
        <v>405</v>
      </c>
      <c r="D5" s="4" t="s">
        <v>16</v>
      </c>
      <c r="E5" s="5">
        <v>14</v>
      </c>
      <c r="F5" s="4" t="s">
        <v>390</v>
      </c>
      <c r="H5" s="11">
        <v>10</v>
      </c>
      <c r="I5" s="12">
        <v>8</v>
      </c>
      <c r="J5" s="2">
        <f t="shared" si="0"/>
        <v>112</v>
      </c>
      <c r="K5" s="2">
        <f t="shared" si="1"/>
        <v>10080</v>
      </c>
    </row>
    <row r="6" spans="1:11" s="2" customFormat="1">
      <c r="A6" s="4" t="s">
        <v>406</v>
      </c>
      <c r="B6" s="4" t="s">
        <v>407</v>
      </c>
      <c r="C6" s="4" t="s">
        <v>408</v>
      </c>
      <c r="D6" s="4" t="s">
        <v>16</v>
      </c>
      <c r="E6" s="5">
        <v>12</v>
      </c>
      <c r="F6" s="4" t="s">
        <v>390</v>
      </c>
      <c r="H6" s="11">
        <v>10</v>
      </c>
      <c r="I6" s="12">
        <v>8</v>
      </c>
      <c r="J6" s="2">
        <f t="shared" si="0"/>
        <v>96</v>
      </c>
      <c r="K6" s="2">
        <f t="shared" si="1"/>
        <v>8640</v>
      </c>
    </row>
    <row r="7" spans="1:11" s="2" customFormat="1">
      <c r="A7" s="4" t="s">
        <v>409</v>
      </c>
      <c r="B7" s="4" t="s">
        <v>410</v>
      </c>
      <c r="C7" s="4" t="s">
        <v>411</v>
      </c>
      <c r="D7" s="4" t="s">
        <v>16</v>
      </c>
      <c r="E7" s="5">
        <v>12</v>
      </c>
      <c r="F7" s="4" t="s">
        <v>390</v>
      </c>
      <c r="H7" s="11">
        <v>10</v>
      </c>
      <c r="I7" s="12">
        <v>8</v>
      </c>
      <c r="J7" s="2">
        <f t="shared" si="0"/>
        <v>96</v>
      </c>
      <c r="K7" s="2">
        <f t="shared" si="1"/>
        <v>8640</v>
      </c>
    </row>
    <row r="8" spans="1:11" s="2" customFormat="1">
      <c r="A8" s="4" t="s">
        <v>413</v>
      </c>
      <c r="B8" s="4" t="s">
        <v>414</v>
      </c>
      <c r="C8" s="4" t="s">
        <v>415</v>
      </c>
      <c r="D8" s="4" t="s">
        <v>9</v>
      </c>
      <c r="E8" s="5">
        <v>599</v>
      </c>
      <c r="F8" s="4" t="s">
        <v>412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416</v>
      </c>
      <c r="B9" s="4" t="s">
        <v>417</v>
      </c>
      <c r="C9" s="4" t="s">
        <v>418</v>
      </c>
      <c r="D9" s="4" t="s">
        <v>9</v>
      </c>
      <c r="E9" s="5">
        <v>128</v>
      </c>
      <c r="F9" s="4" t="s">
        <v>412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420</v>
      </c>
      <c r="B10" s="4" t="s">
        <v>421</v>
      </c>
      <c r="C10" s="4" t="s">
        <v>422</v>
      </c>
      <c r="D10" s="4" t="s">
        <v>9</v>
      </c>
      <c r="E10" s="5">
        <v>128</v>
      </c>
      <c r="F10" s="4" t="s">
        <v>419</v>
      </c>
      <c r="H10" s="12">
        <v>2</v>
      </c>
      <c r="I10" s="12">
        <v>0</v>
      </c>
      <c r="J10" s="2">
        <f t="shared" si="0"/>
        <v>0</v>
      </c>
      <c r="K10" s="2">
        <f t="shared" si="1"/>
        <v>0</v>
      </c>
    </row>
    <row r="11" spans="1:11" s="2" customFormat="1">
      <c r="A11" s="4" t="s">
        <v>431</v>
      </c>
      <c r="B11" s="4" t="s">
        <v>432</v>
      </c>
      <c r="C11" s="4" t="s">
        <v>433</v>
      </c>
      <c r="D11" s="4" t="s">
        <v>9</v>
      </c>
      <c r="E11" s="5">
        <v>128</v>
      </c>
      <c r="F11" s="4" t="s">
        <v>430</v>
      </c>
      <c r="H11" s="12">
        <v>2</v>
      </c>
      <c r="I11" s="12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381</v>
      </c>
      <c r="B12" s="4" t="s">
        <v>382</v>
      </c>
      <c r="C12" s="4" t="s">
        <v>383</v>
      </c>
      <c r="D12" s="4" t="s">
        <v>234</v>
      </c>
      <c r="E12" s="6">
        <v>3270</v>
      </c>
      <c r="F12" s="4" t="s">
        <v>380</v>
      </c>
      <c r="G12" s="2" t="s">
        <v>567</v>
      </c>
      <c r="H12" s="12">
        <v>4</v>
      </c>
      <c r="I12" s="12">
        <v>2</v>
      </c>
      <c r="J12" s="2">
        <f t="shared" si="0"/>
        <v>6540</v>
      </c>
      <c r="K12" s="2">
        <f t="shared" si="1"/>
        <v>588600</v>
      </c>
    </row>
    <row r="13" spans="1:11" s="2" customFormat="1">
      <c r="A13" s="4" t="s">
        <v>391</v>
      </c>
      <c r="B13" s="4" t="s">
        <v>392</v>
      </c>
      <c r="C13" s="4" t="s">
        <v>393</v>
      </c>
      <c r="D13" s="4" t="s">
        <v>234</v>
      </c>
      <c r="E13" s="6">
        <v>2800</v>
      </c>
      <c r="F13" s="4" t="s">
        <v>390</v>
      </c>
      <c r="G13" s="2" t="s">
        <v>567</v>
      </c>
      <c r="H13" s="12">
        <v>4</v>
      </c>
      <c r="I13" s="12">
        <v>2</v>
      </c>
      <c r="J13" s="2">
        <f t="shared" si="0"/>
        <v>5600</v>
      </c>
      <c r="K13" s="2">
        <f t="shared" si="1"/>
        <v>504000</v>
      </c>
    </row>
    <row r="14" spans="1:11" s="2" customFormat="1">
      <c r="A14" s="4" t="s">
        <v>394</v>
      </c>
      <c r="B14" s="4" t="s">
        <v>395</v>
      </c>
      <c r="C14" s="4" t="s">
        <v>396</v>
      </c>
      <c r="D14" s="4" t="s">
        <v>234</v>
      </c>
      <c r="E14" s="5">
        <v>480</v>
      </c>
      <c r="F14" s="4" t="s">
        <v>390</v>
      </c>
      <c r="G14" s="2" t="s">
        <v>567</v>
      </c>
      <c r="H14" s="12">
        <v>4</v>
      </c>
      <c r="I14" s="12">
        <v>2</v>
      </c>
      <c r="J14" s="2">
        <f t="shared" si="0"/>
        <v>960</v>
      </c>
      <c r="K14" s="2">
        <f t="shared" si="1"/>
        <v>86400</v>
      </c>
    </row>
    <row r="15" spans="1:11" s="2" customFormat="1">
      <c r="A15" s="4" t="s">
        <v>384</v>
      </c>
      <c r="B15" s="4" t="s">
        <v>385</v>
      </c>
      <c r="C15" s="4" t="s">
        <v>386</v>
      </c>
      <c r="D15" s="4" t="s">
        <v>295</v>
      </c>
      <c r="E15" s="5">
        <v>200</v>
      </c>
      <c r="F15" s="4" t="s">
        <v>380</v>
      </c>
      <c r="H15" s="14"/>
      <c r="I15" s="12"/>
      <c r="J15" s="2">
        <f t="shared" si="0"/>
        <v>0</v>
      </c>
      <c r="K15" s="2">
        <f t="shared" si="1"/>
        <v>0</v>
      </c>
    </row>
    <row r="16" spans="1:11" s="2" customFormat="1">
      <c r="A16" s="4" t="s">
        <v>387</v>
      </c>
      <c r="B16" s="4" t="s">
        <v>388</v>
      </c>
      <c r="C16" s="4" t="s">
        <v>389</v>
      </c>
      <c r="D16" s="4" t="s">
        <v>15</v>
      </c>
      <c r="E16" s="5">
        <v>500</v>
      </c>
      <c r="F16" s="4" t="s">
        <v>380</v>
      </c>
      <c r="H16" s="14"/>
      <c r="I16" s="12"/>
      <c r="J16" s="2">
        <f t="shared" si="0"/>
        <v>0</v>
      </c>
      <c r="K16" s="2">
        <f t="shared" si="1"/>
        <v>0</v>
      </c>
    </row>
    <row r="17" spans="1:11" s="2" customFormat="1">
      <c r="A17" s="4" t="s">
        <v>423</v>
      </c>
      <c r="B17" s="4" t="s">
        <v>424</v>
      </c>
      <c r="C17" s="4" t="s">
        <v>425</v>
      </c>
      <c r="D17" s="4" t="s">
        <v>71</v>
      </c>
      <c r="E17" s="5">
        <v>150</v>
      </c>
      <c r="F17" s="4" t="s">
        <v>426</v>
      </c>
      <c r="H17" s="14"/>
      <c r="I17" s="12"/>
      <c r="J17" s="2">
        <f t="shared" si="0"/>
        <v>0</v>
      </c>
      <c r="K17" s="2">
        <f t="shared" si="1"/>
        <v>0</v>
      </c>
    </row>
    <row r="18" spans="1:11">
      <c r="E18" s="3">
        <f>SUM(E2:E17)</f>
        <v>8559</v>
      </c>
      <c r="J18" s="17">
        <f>SUM(J2:J17)</f>
        <v>14508</v>
      </c>
      <c r="K18" s="18">
        <f t="shared" si="1"/>
        <v>1305720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1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6640625" customWidth="1"/>
    <col min="4" max="4" width="12.88671875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447</v>
      </c>
      <c r="B2" s="4" t="s">
        <v>448</v>
      </c>
      <c r="C2" s="4" t="s">
        <v>449</v>
      </c>
      <c r="D2" s="4" t="s">
        <v>9</v>
      </c>
      <c r="E2" s="5">
        <v>128</v>
      </c>
      <c r="F2" s="4" t="s">
        <v>450</v>
      </c>
      <c r="H2" s="11">
        <v>2</v>
      </c>
      <c r="I2" s="12">
        <v>0</v>
      </c>
      <c r="J2" s="2">
        <f t="shared" ref="J2:J10" si="0">E2*I2</f>
        <v>0</v>
      </c>
      <c r="K2" s="2">
        <f>J2*90</f>
        <v>0</v>
      </c>
    </row>
    <row r="3" spans="1:11" s="2" customFormat="1">
      <c r="A3" s="4" t="s">
        <v>451</v>
      </c>
      <c r="B3" s="4" t="s">
        <v>452</v>
      </c>
      <c r="C3" s="4" t="s">
        <v>453</v>
      </c>
      <c r="D3" s="4" t="s">
        <v>9</v>
      </c>
      <c r="E3" s="5">
        <v>128</v>
      </c>
      <c r="F3" s="4" t="s">
        <v>450</v>
      </c>
      <c r="H3" s="12">
        <v>2</v>
      </c>
      <c r="I3" s="12">
        <v>0</v>
      </c>
      <c r="J3" s="2">
        <f t="shared" si="0"/>
        <v>0</v>
      </c>
      <c r="K3" s="2">
        <f t="shared" ref="K3:K11" si="1">J3*90</f>
        <v>0</v>
      </c>
    </row>
    <row r="4" spans="1:11" s="2" customFormat="1">
      <c r="A4" s="4" t="s">
        <v>454</v>
      </c>
      <c r="B4" s="4" t="s">
        <v>455</v>
      </c>
      <c r="C4" s="4" t="s">
        <v>456</v>
      </c>
      <c r="D4" s="4" t="s">
        <v>16</v>
      </c>
      <c r="E4" s="5">
        <v>1</v>
      </c>
      <c r="F4" s="4" t="s">
        <v>450</v>
      </c>
      <c r="H4" s="12">
        <v>10</v>
      </c>
      <c r="I4" s="12">
        <v>8</v>
      </c>
      <c r="J4" s="2">
        <f t="shared" si="0"/>
        <v>8</v>
      </c>
      <c r="K4" s="2">
        <f t="shared" si="1"/>
        <v>720</v>
      </c>
    </row>
    <row r="5" spans="1:11" s="2" customFormat="1">
      <c r="A5" s="4" t="s">
        <v>457</v>
      </c>
      <c r="B5" s="4" t="s">
        <v>458</v>
      </c>
      <c r="C5" s="4" t="s">
        <v>459</v>
      </c>
      <c r="D5" s="4" t="s">
        <v>16</v>
      </c>
      <c r="E5" s="5">
        <v>1</v>
      </c>
      <c r="F5" s="4" t="s">
        <v>450</v>
      </c>
      <c r="H5" s="12">
        <v>10</v>
      </c>
      <c r="I5" s="12">
        <v>8</v>
      </c>
      <c r="J5" s="2">
        <f t="shared" si="0"/>
        <v>8</v>
      </c>
      <c r="K5" s="2">
        <f t="shared" si="1"/>
        <v>720</v>
      </c>
    </row>
    <row r="6" spans="1:11" s="2" customFormat="1">
      <c r="A6" s="4" t="s">
        <v>460</v>
      </c>
      <c r="B6" s="4" t="s">
        <v>461</v>
      </c>
      <c r="C6" s="4" t="s">
        <v>462</v>
      </c>
      <c r="D6" s="4" t="s">
        <v>16</v>
      </c>
      <c r="E6" s="5">
        <v>4</v>
      </c>
      <c r="F6" s="4" t="s">
        <v>450</v>
      </c>
      <c r="H6" s="12">
        <v>10</v>
      </c>
      <c r="I6" s="12">
        <v>8</v>
      </c>
      <c r="J6" s="2">
        <f t="shared" si="0"/>
        <v>32</v>
      </c>
      <c r="K6" s="2">
        <f t="shared" si="1"/>
        <v>2880</v>
      </c>
    </row>
    <row r="7" spans="1:11" s="2" customFormat="1">
      <c r="A7" s="4" t="s">
        <v>464</v>
      </c>
      <c r="B7" s="4" t="s">
        <v>465</v>
      </c>
      <c r="C7" s="4" t="s">
        <v>466</v>
      </c>
      <c r="D7" s="4" t="s">
        <v>576</v>
      </c>
      <c r="E7" s="5">
        <v>210</v>
      </c>
      <c r="F7" s="4" t="s">
        <v>463</v>
      </c>
      <c r="G7" s="2" t="s">
        <v>571</v>
      </c>
      <c r="H7" s="12">
        <v>3</v>
      </c>
      <c r="I7" s="12">
        <v>1</v>
      </c>
      <c r="J7" s="2">
        <f t="shared" si="0"/>
        <v>210</v>
      </c>
      <c r="K7" s="2">
        <f t="shared" si="1"/>
        <v>18900</v>
      </c>
    </row>
    <row r="8" spans="1:11" s="2" customFormat="1">
      <c r="A8" s="4" t="s">
        <v>439</v>
      </c>
      <c r="B8" s="4" t="s">
        <v>440</v>
      </c>
      <c r="C8" s="4" t="s">
        <v>441</v>
      </c>
      <c r="D8" s="4" t="s">
        <v>295</v>
      </c>
      <c r="E8" s="5">
        <v>200</v>
      </c>
      <c r="F8" s="4" t="s">
        <v>434</v>
      </c>
      <c r="H8" s="16"/>
      <c r="J8" s="2">
        <f t="shared" si="0"/>
        <v>0</v>
      </c>
      <c r="K8" s="2">
        <f t="shared" si="1"/>
        <v>0</v>
      </c>
    </row>
    <row r="9" spans="1:11" s="2" customFormat="1">
      <c r="A9" s="4" t="s">
        <v>443</v>
      </c>
      <c r="B9" s="4" t="s">
        <v>444</v>
      </c>
      <c r="C9" s="4" t="s">
        <v>445</v>
      </c>
      <c r="D9" s="4" t="s">
        <v>446</v>
      </c>
      <c r="E9" s="5">
        <v>10</v>
      </c>
      <c r="F9" s="4" t="s">
        <v>442</v>
      </c>
      <c r="H9" s="16"/>
      <c r="J9" s="2">
        <f t="shared" si="0"/>
        <v>0</v>
      </c>
      <c r="K9" s="2">
        <f t="shared" si="1"/>
        <v>0</v>
      </c>
    </row>
    <row r="10" spans="1:11" s="2" customFormat="1">
      <c r="A10" s="4" t="s">
        <v>435</v>
      </c>
      <c r="B10" s="4" t="s">
        <v>436</v>
      </c>
      <c r="C10" s="4" t="s">
        <v>437</v>
      </c>
      <c r="D10" s="4" t="s">
        <v>438</v>
      </c>
      <c r="E10" s="5">
        <v>100</v>
      </c>
      <c r="F10" s="4" t="s">
        <v>434</v>
      </c>
      <c r="H10" s="16"/>
      <c r="J10" s="2">
        <f t="shared" si="0"/>
        <v>0</v>
      </c>
      <c r="K10" s="2">
        <f t="shared" si="1"/>
        <v>0</v>
      </c>
    </row>
    <row r="11" spans="1:11">
      <c r="E11" s="3">
        <f>SUM(E2:E10)</f>
        <v>782</v>
      </c>
      <c r="J11" s="17">
        <f>SUM(J2:J10)</f>
        <v>258</v>
      </c>
      <c r="K11" s="18">
        <f t="shared" si="1"/>
        <v>23220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4"/>
  <sheetViews>
    <sheetView tabSelected="1"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3.109375" customWidth="1"/>
    <col min="4" max="4" width="14.109375" customWidth="1"/>
    <col min="5" max="5" width="8.6640625" bestFit="1" customWidth="1"/>
    <col min="6" max="6" width="12.6640625" bestFit="1" customWidth="1"/>
    <col min="8" max="8" width="13.6640625" style="13" customWidth="1"/>
    <col min="9" max="9" width="13.6640625" style="13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467</v>
      </c>
      <c r="B2" s="4" t="s">
        <v>468</v>
      </c>
      <c r="C2" s="4" t="s">
        <v>469</v>
      </c>
      <c r="D2" s="4" t="s">
        <v>9</v>
      </c>
      <c r="E2" s="5">
        <v>128</v>
      </c>
      <c r="F2" s="4" t="s">
        <v>470</v>
      </c>
      <c r="H2" s="11">
        <v>2</v>
      </c>
      <c r="I2" s="12">
        <v>0</v>
      </c>
      <c r="J2" s="2">
        <f t="shared" ref="J2:J24" si="0">E2*I2</f>
        <v>0</v>
      </c>
      <c r="K2" s="2">
        <f>J2*90</f>
        <v>0</v>
      </c>
    </row>
    <row r="3" spans="1:11" s="2" customFormat="1">
      <c r="A3" s="4" t="s">
        <v>486</v>
      </c>
      <c r="B3" s="4" t="s">
        <v>487</v>
      </c>
      <c r="C3" s="4" t="s">
        <v>488</v>
      </c>
      <c r="D3" s="4" t="s">
        <v>9</v>
      </c>
      <c r="E3" s="5">
        <v>128</v>
      </c>
      <c r="F3" s="4" t="s">
        <v>489</v>
      </c>
      <c r="H3" s="11">
        <v>2</v>
      </c>
      <c r="I3" s="12">
        <v>0</v>
      </c>
      <c r="J3" s="2">
        <f t="shared" si="0"/>
        <v>0</v>
      </c>
      <c r="K3" s="2">
        <f t="shared" ref="K3:K25" si="1">J3*90</f>
        <v>0</v>
      </c>
    </row>
    <row r="4" spans="1:11" s="2" customFormat="1">
      <c r="A4" s="4" t="s">
        <v>490</v>
      </c>
      <c r="B4" s="4" t="s">
        <v>491</v>
      </c>
      <c r="C4" s="4" t="s">
        <v>492</v>
      </c>
      <c r="D4" s="4" t="s">
        <v>9</v>
      </c>
      <c r="E4" s="5">
        <v>5</v>
      </c>
      <c r="F4" s="4" t="s">
        <v>493</v>
      </c>
      <c r="H4" s="11">
        <v>2</v>
      </c>
      <c r="I4" s="12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505</v>
      </c>
      <c r="B5" s="4" t="s">
        <v>506</v>
      </c>
      <c r="C5" s="4" t="s">
        <v>507</v>
      </c>
      <c r="D5" s="4" t="s">
        <v>16</v>
      </c>
      <c r="E5" s="5">
        <v>100</v>
      </c>
      <c r="F5" s="4" t="s">
        <v>504</v>
      </c>
      <c r="H5" s="12">
        <v>10</v>
      </c>
      <c r="I5" s="12">
        <v>8</v>
      </c>
      <c r="J5" s="2">
        <f t="shared" si="0"/>
        <v>800</v>
      </c>
      <c r="K5" s="2">
        <f t="shared" si="1"/>
        <v>72000</v>
      </c>
    </row>
    <row r="6" spans="1:11" s="2" customFormat="1">
      <c r="A6" s="4" t="s">
        <v>508</v>
      </c>
      <c r="B6" s="4" t="s">
        <v>509</v>
      </c>
      <c r="C6" s="4" t="s">
        <v>510</v>
      </c>
      <c r="D6" s="4" t="s">
        <v>16</v>
      </c>
      <c r="E6" s="5">
        <v>100</v>
      </c>
      <c r="F6" s="4" t="s">
        <v>504</v>
      </c>
      <c r="H6" s="12">
        <v>10</v>
      </c>
      <c r="I6" s="12">
        <v>8</v>
      </c>
      <c r="J6" s="2">
        <f t="shared" si="0"/>
        <v>800</v>
      </c>
      <c r="K6" s="2">
        <f t="shared" si="1"/>
        <v>72000</v>
      </c>
    </row>
    <row r="7" spans="1:11" s="2" customFormat="1">
      <c r="A7" s="4" t="s">
        <v>512</v>
      </c>
      <c r="B7" s="4" t="s">
        <v>513</v>
      </c>
      <c r="C7" s="4" t="s">
        <v>514</v>
      </c>
      <c r="D7" s="4" t="s">
        <v>9</v>
      </c>
      <c r="E7" s="5">
        <v>128</v>
      </c>
      <c r="F7" s="4" t="s">
        <v>511</v>
      </c>
      <c r="H7" s="12">
        <v>2</v>
      </c>
      <c r="I7" s="12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515</v>
      </c>
      <c r="B8" s="4" t="s">
        <v>516</v>
      </c>
      <c r="C8" s="4" t="s">
        <v>517</v>
      </c>
      <c r="D8" s="4" t="s">
        <v>9</v>
      </c>
      <c r="E8" s="5">
        <v>128</v>
      </c>
      <c r="F8" s="4" t="s">
        <v>518</v>
      </c>
      <c r="H8" s="12">
        <v>2</v>
      </c>
      <c r="I8" s="12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519</v>
      </c>
      <c r="B9" s="4" t="s">
        <v>520</v>
      </c>
      <c r="C9" s="4" t="s">
        <v>521</v>
      </c>
      <c r="D9" s="4" t="s">
        <v>9</v>
      </c>
      <c r="E9" s="5">
        <v>4</v>
      </c>
      <c r="F9" s="4" t="s">
        <v>518</v>
      </c>
      <c r="H9" s="12">
        <v>2</v>
      </c>
      <c r="I9" s="12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532</v>
      </c>
      <c r="B10" s="4" t="s">
        <v>533</v>
      </c>
      <c r="C10" s="4" t="s">
        <v>534</v>
      </c>
      <c r="D10" s="4" t="s">
        <v>9</v>
      </c>
      <c r="E10" s="5">
        <v>10</v>
      </c>
      <c r="F10" s="4" t="s">
        <v>531</v>
      </c>
      <c r="H10" s="12">
        <v>2</v>
      </c>
      <c r="I10" s="12">
        <v>0</v>
      </c>
      <c r="J10" s="2">
        <f t="shared" si="0"/>
        <v>0</v>
      </c>
      <c r="K10" s="2">
        <f t="shared" si="1"/>
        <v>0</v>
      </c>
    </row>
    <row r="11" spans="1:11" s="2" customFormat="1">
      <c r="A11" s="4" t="s">
        <v>483</v>
      </c>
      <c r="B11" s="4" t="s">
        <v>484</v>
      </c>
      <c r="C11" s="4" t="s">
        <v>485</v>
      </c>
      <c r="D11" s="4" t="s">
        <v>107</v>
      </c>
      <c r="E11" s="5">
        <v>50</v>
      </c>
      <c r="F11" s="4" t="s">
        <v>482</v>
      </c>
      <c r="H11" s="14"/>
      <c r="I11" s="12"/>
      <c r="J11" s="2">
        <f t="shared" si="0"/>
        <v>0</v>
      </c>
      <c r="K11" s="2">
        <f t="shared" si="1"/>
        <v>0</v>
      </c>
    </row>
    <row r="12" spans="1:11" s="2" customFormat="1">
      <c r="A12" s="4" t="s">
        <v>471</v>
      </c>
      <c r="B12" s="4" t="s">
        <v>472</v>
      </c>
      <c r="C12" s="4" t="s">
        <v>473</v>
      </c>
      <c r="D12" s="4" t="s">
        <v>474</v>
      </c>
      <c r="E12" s="5">
        <v>370</v>
      </c>
      <c r="F12" s="4" t="s">
        <v>470</v>
      </c>
      <c r="G12" s="2" t="s">
        <v>567</v>
      </c>
      <c r="H12" s="12">
        <v>4</v>
      </c>
      <c r="I12" s="12">
        <v>2</v>
      </c>
      <c r="J12" s="2">
        <f t="shared" si="0"/>
        <v>740</v>
      </c>
      <c r="K12" s="2">
        <f t="shared" si="1"/>
        <v>66600</v>
      </c>
    </row>
    <row r="13" spans="1:11" s="2" customFormat="1">
      <c r="A13" s="4" t="s">
        <v>475</v>
      </c>
      <c r="B13" s="4" t="s">
        <v>476</v>
      </c>
      <c r="C13" s="4" t="s">
        <v>477</v>
      </c>
      <c r="D13" s="4" t="s">
        <v>478</v>
      </c>
      <c r="E13" s="5">
        <v>430</v>
      </c>
      <c r="F13" s="4" t="s">
        <v>470</v>
      </c>
      <c r="G13" s="2" t="s">
        <v>571</v>
      </c>
      <c r="H13" s="12">
        <v>3</v>
      </c>
      <c r="I13" s="12">
        <v>1</v>
      </c>
      <c r="J13" s="2">
        <f t="shared" si="0"/>
        <v>430</v>
      </c>
      <c r="K13" s="2">
        <f t="shared" si="1"/>
        <v>38700</v>
      </c>
    </row>
    <row r="14" spans="1:11" s="2" customFormat="1">
      <c r="A14" s="4" t="s">
        <v>536</v>
      </c>
      <c r="B14" s="4" t="s">
        <v>537</v>
      </c>
      <c r="C14" s="4" t="s">
        <v>538</v>
      </c>
      <c r="D14" s="4" t="s">
        <v>474</v>
      </c>
      <c r="E14" s="6">
        <v>2000</v>
      </c>
      <c r="F14" s="4" t="s">
        <v>535</v>
      </c>
      <c r="G14" s="2" t="s">
        <v>567</v>
      </c>
      <c r="H14" s="12">
        <v>4</v>
      </c>
      <c r="I14" s="12">
        <v>2</v>
      </c>
      <c r="J14" s="2">
        <f t="shared" si="0"/>
        <v>4000</v>
      </c>
      <c r="K14" s="2">
        <f t="shared" si="1"/>
        <v>360000</v>
      </c>
    </row>
    <row r="15" spans="1:11" s="2" customFormat="1">
      <c r="A15" s="4" t="s">
        <v>542</v>
      </c>
      <c r="B15" s="4" t="s">
        <v>543</v>
      </c>
      <c r="C15" s="4" t="s">
        <v>544</v>
      </c>
      <c r="D15" s="4" t="s">
        <v>478</v>
      </c>
      <c r="E15" s="5">
        <v>90</v>
      </c>
      <c r="F15" s="4" t="s">
        <v>535</v>
      </c>
      <c r="G15" s="2" t="s">
        <v>571</v>
      </c>
      <c r="H15" s="12">
        <v>3</v>
      </c>
      <c r="I15" s="12">
        <v>1</v>
      </c>
      <c r="J15" s="2">
        <f t="shared" si="0"/>
        <v>90</v>
      </c>
      <c r="K15" s="2">
        <f t="shared" si="1"/>
        <v>8100</v>
      </c>
    </row>
    <row r="16" spans="1:11" s="2" customFormat="1">
      <c r="A16" s="4" t="s">
        <v>454</v>
      </c>
      <c r="B16" s="4" t="s">
        <v>494</v>
      </c>
      <c r="C16" s="4" t="s">
        <v>456</v>
      </c>
      <c r="D16" s="4" t="s">
        <v>16</v>
      </c>
      <c r="E16" s="5">
        <v>77</v>
      </c>
      <c r="F16" s="4" t="s">
        <v>495</v>
      </c>
      <c r="H16" s="12">
        <v>10</v>
      </c>
      <c r="I16" s="12">
        <v>8</v>
      </c>
      <c r="J16" s="2">
        <f t="shared" si="0"/>
        <v>616</v>
      </c>
      <c r="K16" s="2">
        <f t="shared" si="1"/>
        <v>55440</v>
      </c>
    </row>
    <row r="17" spans="1:11" s="2" customFormat="1">
      <c r="A17" s="4" t="s">
        <v>457</v>
      </c>
      <c r="B17" s="4" t="s">
        <v>496</v>
      </c>
      <c r="C17" s="4" t="s">
        <v>459</v>
      </c>
      <c r="D17" s="4" t="s">
        <v>16</v>
      </c>
      <c r="E17" s="5">
        <v>28</v>
      </c>
      <c r="F17" s="4" t="s">
        <v>495</v>
      </c>
      <c r="H17" s="12">
        <v>10</v>
      </c>
      <c r="I17" s="12">
        <v>8</v>
      </c>
      <c r="J17" s="2">
        <f t="shared" si="0"/>
        <v>224</v>
      </c>
      <c r="K17" s="2">
        <f t="shared" si="1"/>
        <v>20160</v>
      </c>
    </row>
    <row r="18" spans="1:11" s="2" customFormat="1">
      <c r="A18" s="4" t="s">
        <v>497</v>
      </c>
      <c r="B18" s="4" t="s">
        <v>498</v>
      </c>
      <c r="C18" s="4" t="s">
        <v>499</v>
      </c>
      <c r="D18" s="4" t="s">
        <v>16</v>
      </c>
      <c r="E18" s="5">
        <v>23</v>
      </c>
      <c r="F18" s="4" t="s">
        <v>495</v>
      </c>
      <c r="H18" s="12">
        <v>10</v>
      </c>
      <c r="I18" s="12">
        <v>8</v>
      </c>
      <c r="J18" s="2">
        <f t="shared" si="0"/>
        <v>184</v>
      </c>
      <c r="K18" s="2">
        <f t="shared" si="1"/>
        <v>16560</v>
      </c>
    </row>
    <row r="19" spans="1:11" s="2" customFormat="1">
      <c r="A19" s="4" t="s">
        <v>500</v>
      </c>
      <c r="B19" s="4" t="s">
        <v>501</v>
      </c>
      <c r="C19" s="4" t="s">
        <v>502</v>
      </c>
      <c r="D19" s="4" t="s">
        <v>16</v>
      </c>
      <c r="E19" s="5">
        <v>20</v>
      </c>
      <c r="F19" s="4" t="s">
        <v>495</v>
      </c>
      <c r="H19" s="12">
        <v>10</v>
      </c>
      <c r="I19" s="12">
        <v>8</v>
      </c>
      <c r="J19" s="2">
        <f t="shared" si="0"/>
        <v>160</v>
      </c>
      <c r="K19" s="2">
        <f t="shared" si="1"/>
        <v>14400</v>
      </c>
    </row>
    <row r="20" spans="1:11" s="2" customFormat="1">
      <c r="A20" s="4" t="s">
        <v>460</v>
      </c>
      <c r="B20" s="4" t="s">
        <v>503</v>
      </c>
      <c r="C20" s="4" t="s">
        <v>462</v>
      </c>
      <c r="D20" s="4" t="s">
        <v>16</v>
      </c>
      <c r="E20" s="5">
        <v>24</v>
      </c>
      <c r="F20" s="4" t="s">
        <v>495</v>
      </c>
      <c r="H20" s="12">
        <v>10</v>
      </c>
      <c r="I20" s="12">
        <v>8</v>
      </c>
      <c r="J20" s="2">
        <f t="shared" si="0"/>
        <v>192</v>
      </c>
      <c r="K20" s="2">
        <f t="shared" si="1"/>
        <v>17280</v>
      </c>
    </row>
    <row r="21" spans="1:11" s="2" customFormat="1">
      <c r="A21" s="4" t="s">
        <v>479</v>
      </c>
      <c r="B21" s="4" t="s">
        <v>480</v>
      </c>
      <c r="C21" s="4" t="s">
        <v>481</v>
      </c>
      <c r="D21" s="4" t="s">
        <v>15</v>
      </c>
      <c r="E21" s="5">
        <v>500</v>
      </c>
      <c r="F21" s="4" t="s">
        <v>482</v>
      </c>
      <c r="G21" s="2" t="s">
        <v>567</v>
      </c>
      <c r="H21" s="12">
        <v>4</v>
      </c>
      <c r="I21" s="12">
        <v>2</v>
      </c>
      <c r="J21" s="2">
        <f t="shared" si="0"/>
        <v>1000</v>
      </c>
      <c r="K21" s="2">
        <f t="shared" si="1"/>
        <v>90000</v>
      </c>
    </row>
    <row r="22" spans="1:11" s="2" customFormat="1">
      <c r="A22" s="4" t="s">
        <v>528</v>
      </c>
      <c r="B22" s="4" t="s">
        <v>529</v>
      </c>
      <c r="C22" s="4" t="s">
        <v>530</v>
      </c>
      <c r="D22" s="4" t="s">
        <v>15</v>
      </c>
      <c r="E22" s="5">
        <v>200</v>
      </c>
      <c r="F22" s="4" t="s">
        <v>527</v>
      </c>
      <c r="G22" s="2" t="s">
        <v>567</v>
      </c>
      <c r="H22" s="12">
        <v>4</v>
      </c>
      <c r="I22" s="12">
        <v>2</v>
      </c>
      <c r="J22" s="2">
        <f t="shared" si="0"/>
        <v>400</v>
      </c>
      <c r="K22" s="2">
        <f t="shared" si="1"/>
        <v>36000</v>
      </c>
    </row>
    <row r="23" spans="1:11" s="2" customFormat="1">
      <c r="A23" s="4" t="s">
        <v>523</v>
      </c>
      <c r="B23" s="4" t="s">
        <v>524</v>
      </c>
      <c r="C23" s="4" t="s">
        <v>525</v>
      </c>
      <c r="D23" s="4" t="s">
        <v>526</v>
      </c>
      <c r="E23" s="5">
        <v>46</v>
      </c>
      <c r="F23" s="4" t="s">
        <v>522</v>
      </c>
      <c r="H23" s="14"/>
      <c r="I23" s="12"/>
      <c r="J23" s="2">
        <f t="shared" si="0"/>
        <v>0</v>
      </c>
      <c r="K23" s="2">
        <f t="shared" si="1"/>
        <v>0</v>
      </c>
    </row>
    <row r="24" spans="1:11" s="2" customFormat="1">
      <c r="A24" s="4" t="s">
        <v>539</v>
      </c>
      <c r="B24" s="4" t="s">
        <v>540</v>
      </c>
      <c r="C24" s="4" t="s">
        <v>541</v>
      </c>
      <c r="D24" s="4" t="s">
        <v>526</v>
      </c>
      <c r="E24" s="5">
        <v>154</v>
      </c>
      <c r="F24" s="4" t="s">
        <v>535</v>
      </c>
      <c r="H24" s="14"/>
      <c r="I24" s="12"/>
      <c r="J24" s="2">
        <f t="shared" si="0"/>
        <v>0</v>
      </c>
      <c r="K24" s="2">
        <f t="shared" si="1"/>
        <v>0</v>
      </c>
    </row>
    <row r="25" spans="1:11" s="2" customFormat="1">
      <c r="A25"/>
      <c r="B25"/>
      <c r="C25"/>
      <c r="D25"/>
      <c r="E25" s="3">
        <f>SUM(E2:E24)</f>
        <v>4743</v>
      </c>
      <c r="F25"/>
      <c r="H25" s="12"/>
      <c r="I25" s="12"/>
      <c r="J25" s="17">
        <f>SUM(J2:J24)</f>
        <v>9636</v>
      </c>
      <c r="K25" s="18">
        <f t="shared" si="1"/>
        <v>867240</v>
      </c>
    </row>
    <row r="26" spans="1:11" s="2" customFormat="1">
      <c r="A26"/>
      <c r="B26"/>
      <c r="C26"/>
      <c r="D26"/>
      <c r="E26"/>
      <c r="F26"/>
      <c r="H26" s="12"/>
      <c r="I26" s="12"/>
    </row>
    <row r="27" spans="1:11" s="2" customFormat="1">
      <c r="A27"/>
      <c r="B27"/>
      <c r="C27"/>
      <c r="D27"/>
      <c r="E27"/>
      <c r="F27"/>
      <c r="H27" s="12"/>
      <c r="I27" s="12"/>
    </row>
    <row r="28" spans="1:11" s="2" customFormat="1">
      <c r="A28"/>
      <c r="B28"/>
      <c r="C28"/>
      <c r="D28"/>
      <c r="E28"/>
      <c r="F28"/>
      <c r="H28" s="12"/>
      <c r="I28" s="12"/>
    </row>
    <row r="29" spans="1:11" s="2" customFormat="1">
      <c r="A29"/>
      <c r="B29"/>
      <c r="C29"/>
      <c r="D29"/>
      <c r="E29"/>
      <c r="F29"/>
      <c r="H29" s="12"/>
      <c r="I29" s="12"/>
    </row>
    <row r="30" spans="1:11" s="2" customFormat="1">
      <c r="A30"/>
      <c r="B30"/>
      <c r="C30"/>
      <c r="D30"/>
      <c r="E30"/>
      <c r="F30"/>
      <c r="H30" s="12"/>
      <c r="I30" s="12"/>
    </row>
    <row r="31" spans="1:11" s="2" customFormat="1">
      <c r="A31"/>
      <c r="B31"/>
      <c r="C31"/>
      <c r="D31"/>
      <c r="E31"/>
      <c r="F31"/>
      <c r="H31" s="12"/>
      <c r="I31" s="12"/>
    </row>
    <row r="32" spans="1:11" s="2" customFormat="1">
      <c r="A32"/>
      <c r="B32"/>
      <c r="C32"/>
      <c r="D32"/>
      <c r="E32"/>
      <c r="F32"/>
      <c r="H32" s="12"/>
      <c r="I32" s="12"/>
    </row>
    <row r="33" spans="1:9" s="2" customFormat="1">
      <c r="A33"/>
      <c r="B33"/>
      <c r="C33"/>
      <c r="D33"/>
      <c r="E33"/>
      <c r="F33"/>
      <c r="H33" s="12"/>
      <c r="I33" s="12"/>
    </row>
    <row r="34" spans="1:9" s="2" customFormat="1">
      <c r="A34"/>
      <c r="B34"/>
      <c r="C34"/>
      <c r="D34"/>
      <c r="E34"/>
      <c r="F34"/>
      <c r="H34" s="12"/>
      <c r="I34" s="12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1.6640625" customWidth="1"/>
    <col min="4" max="4" width="16.77734375" bestFit="1" customWidth="1"/>
    <col min="5" max="5" width="8.6640625" bestFit="1" customWidth="1"/>
    <col min="6" max="6" width="12.6640625" bestFit="1" customWidth="1"/>
    <col min="8" max="8" width="13.6640625" style="13" customWidth="1"/>
    <col min="9" max="9" width="13.6640625" style="13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572</v>
      </c>
      <c r="I1" s="9" t="s">
        <v>573</v>
      </c>
      <c r="J1" s="9" t="s">
        <v>574</v>
      </c>
      <c r="K1" s="10" t="s">
        <v>575</v>
      </c>
    </row>
    <row r="2" spans="1:11" s="2" customFormat="1">
      <c r="A2" s="4" t="s">
        <v>454</v>
      </c>
      <c r="B2" s="4" t="s">
        <v>554</v>
      </c>
      <c r="C2" s="4" t="s">
        <v>456</v>
      </c>
      <c r="D2" s="4" t="s">
        <v>16</v>
      </c>
      <c r="E2" s="5">
        <v>21</v>
      </c>
      <c r="F2" s="4" t="s">
        <v>553</v>
      </c>
      <c r="H2" s="11">
        <v>10</v>
      </c>
      <c r="I2" s="12">
        <v>8</v>
      </c>
      <c r="J2" s="2">
        <f t="shared" ref="J2:J10" si="0">E2*I2</f>
        <v>168</v>
      </c>
      <c r="K2" s="2">
        <f>J2*90</f>
        <v>15120</v>
      </c>
    </row>
    <row r="3" spans="1:11" s="2" customFormat="1">
      <c r="A3" s="4" t="s">
        <v>457</v>
      </c>
      <c r="B3" s="4" t="s">
        <v>555</v>
      </c>
      <c r="C3" s="4" t="s">
        <v>459</v>
      </c>
      <c r="D3" s="4" t="s">
        <v>16</v>
      </c>
      <c r="E3" s="5">
        <v>12</v>
      </c>
      <c r="F3" s="4" t="s">
        <v>553</v>
      </c>
      <c r="H3" s="11">
        <v>10</v>
      </c>
      <c r="I3" s="12">
        <v>8</v>
      </c>
      <c r="J3" s="2">
        <f t="shared" si="0"/>
        <v>96</v>
      </c>
      <c r="K3" s="2">
        <f t="shared" ref="K3:K11" si="1">J3*90</f>
        <v>8640</v>
      </c>
    </row>
    <row r="4" spans="1:11" s="2" customFormat="1">
      <c r="A4" s="4" t="s">
        <v>497</v>
      </c>
      <c r="B4" s="4" t="s">
        <v>556</v>
      </c>
      <c r="C4" s="4" t="s">
        <v>499</v>
      </c>
      <c r="D4" s="4" t="s">
        <v>16</v>
      </c>
      <c r="E4" s="5">
        <v>9</v>
      </c>
      <c r="F4" s="4" t="s">
        <v>553</v>
      </c>
      <c r="H4" s="11">
        <v>10</v>
      </c>
      <c r="I4" s="12">
        <v>8</v>
      </c>
      <c r="J4" s="2">
        <f t="shared" si="0"/>
        <v>72</v>
      </c>
      <c r="K4" s="2">
        <f t="shared" si="1"/>
        <v>6480</v>
      </c>
    </row>
    <row r="5" spans="1:11" s="2" customFormat="1">
      <c r="A5" s="4" t="s">
        <v>500</v>
      </c>
      <c r="B5" s="4" t="s">
        <v>557</v>
      </c>
      <c r="C5" s="4" t="s">
        <v>502</v>
      </c>
      <c r="D5" s="4" t="s">
        <v>16</v>
      </c>
      <c r="E5" s="5">
        <v>4</v>
      </c>
      <c r="F5" s="4" t="s">
        <v>553</v>
      </c>
      <c r="H5" s="11">
        <v>10</v>
      </c>
      <c r="I5" s="12">
        <v>8</v>
      </c>
      <c r="J5" s="2">
        <f t="shared" si="0"/>
        <v>32</v>
      </c>
      <c r="K5" s="2">
        <f t="shared" si="1"/>
        <v>2880</v>
      </c>
    </row>
    <row r="6" spans="1:11" s="2" customFormat="1">
      <c r="A6" s="4" t="s">
        <v>460</v>
      </c>
      <c r="B6" s="4" t="s">
        <v>558</v>
      </c>
      <c r="C6" s="4" t="s">
        <v>462</v>
      </c>
      <c r="D6" s="4" t="s">
        <v>16</v>
      </c>
      <c r="E6" s="5">
        <v>6</v>
      </c>
      <c r="F6" s="4" t="s">
        <v>553</v>
      </c>
      <c r="H6" s="11">
        <v>10</v>
      </c>
      <c r="I6" s="12">
        <v>8</v>
      </c>
      <c r="J6" s="2">
        <f t="shared" si="0"/>
        <v>48</v>
      </c>
      <c r="K6" s="2">
        <f t="shared" si="1"/>
        <v>4320</v>
      </c>
    </row>
    <row r="7" spans="1:11" s="2" customFormat="1">
      <c r="A7" s="4" t="s">
        <v>546</v>
      </c>
      <c r="B7" s="4" t="s">
        <v>547</v>
      </c>
      <c r="C7" s="4" t="s">
        <v>548</v>
      </c>
      <c r="D7" s="4" t="s">
        <v>15</v>
      </c>
      <c r="E7" s="5">
        <v>300</v>
      </c>
      <c r="F7" s="4" t="s">
        <v>545</v>
      </c>
      <c r="G7" s="2" t="s">
        <v>567</v>
      </c>
      <c r="H7" s="12">
        <v>4</v>
      </c>
      <c r="I7" s="12">
        <v>2</v>
      </c>
      <c r="J7" s="2">
        <f t="shared" si="0"/>
        <v>600</v>
      </c>
      <c r="K7" s="2">
        <f t="shared" si="1"/>
        <v>54000</v>
      </c>
    </row>
    <row r="8" spans="1:11" s="2" customFormat="1">
      <c r="A8" s="4" t="s">
        <v>559</v>
      </c>
      <c r="B8" s="4" t="s">
        <v>560</v>
      </c>
      <c r="C8" s="4" t="s">
        <v>561</v>
      </c>
      <c r="D8" s="4" t="s">
        <v>15</v>
      </c>
      <c r="E8" s="5">
        <v>700</v>
      </c>
      <c r="F8" s="4" t="s">
        <v>553</v>
      </c>
      <c r="G8" s="2" t="s">
        <v>567</v>
      </c>
      <c r="H8" s="12">
        <v>4</v>
      </c>
      <c r="I8" s="12">
        <v>2</v>
      </c>
      <c r="J8" s="2">
        <f t="shared" si="0"/>
        <v>1400</v>
      </c>
      <c r="K8" s="2">
        <f t="shared" si="1"/>
        <v>126000</v>
      </c>
    </row>
    <row r="9" spans="1:11" s="2" customFormat="1">
      <c r="A9" s="4" t="s">
        <v>563</v>
      </c>
      <c r="B9" s="4" t="s">
        <v>564</v>
      </c>
      <c r="C9" s="4" t="s">
        <v>565</v>
      </c>
      <c r="D9" s="4" t="s">
        <v>15</v>
      </c>
      <c r="E9" s="5">
        <v>500</v>
      </c>
      <c r="F9" s="4" t="s">
        <v>562</v>
      </c>
      <c r="G9" s="2" t="s">
        <v>567</v>
      </c>
      <c r="H9" s="12">
        <v>4</v>
      </c>
      <c r="I9" s="12">
        <v>2</v>
      </c>
      <c r="J9" s="2">
        <f t="shared" si="0"/>
        <v>1000</v>
      </c>
      <c r="K9" s="2">
        <f t="shared" si="1"/>
        <v>90000</v>
      </c>
    </row>
    <row r="10" spans="1:11" s="2" customFormat="1">
      <c r="A10" s="4" t="s">
        <v>550</v>
      </c>
      <c r="B10" s="4" t="s">
        <v>551</v>
      </c>
      <c r="C10" s="4" t="s">
        <v>552</v>
      </c>
      <c r="D10" s="4" t="s">
        <v>242</v>
      </c>
      <c r="E10" s="5">
        <v>500</v>
      </c>
      <c r="F10" s="4" t="s">
        <v>549</v>
      </c>
      <c r="G10" s="2" t="s">
        <v>567</v>
      </c>
      <c r="H10" s="12">
        <v>4</v>
      </c>
      <c r="I10" s="12">
        <v>2</v>
      </c>
      <c r="J10" s="2">
        <f t="shared" si="0"/>
        <v>1000</v>
      </c>
      <c r="K10" s="2">
        <f t="shared" si="1"/>
        <v>90000</v>
      </c>
    </row>
    <row r="11" spans="1:11">
      <c r="E11" s="3">
        <f>SUM(E2:E10)</f>
        <v>2052</v>
      </c>
      <c r="J11" s="17">
        <f>SUM(J2:J10)</f>
        <v>4416</v>
      </c>
      <c r="K11" s="18">
        <f t="shared" si="1"/>
        <v>397440</v>
      </c>
    </row>
    <row r="14" spans="1:11">
      <c r="I14" s="19" t="s">
        <v>577</v>
      </c>
      <c r="J14" s="20">
        <f>'2012-01'!J10+'2012-02'!J18+'2012-03'!J19+'2012-04'!J16+'2012-05'!J11+'2012-06'!J14+'2012-07'!J13+'2012-08'!J14+'2012-09'!J18+'2012-10'!J11+'2012-11'!J25+'2012-12'!J11</f>
        <v>36236</v>
      </c>
      <c r="K14" s="20">
        <f>'2012-01'!K10+'2012-02'!K18+'2012-03'!K19+'2012-04'!K16+'2012-05'!K11+'2012-06'!K14+'2012-07'!K13+'2012-08'!K14+'2012-09'!K18+'2012-10'!K11+'2012-11'!K25+'2012-12'!K11</f>
        <v>3261240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2012-01</vt:lpstr>
      <vt:lpstr>2012-02</vt:lpstr>
      <vt:lpstr>2012-03</vt:lpstr>
      <vt:lpstr>2012-04</vt:lpstr>
      <vt:lpstr>2012-05</vt:lpstr>
      <vt:lpstr>2012-06</vt:lpstr>
      <vt:lpstr>2012-07</vt:lpstr>
      <vt:lpstr>2012-08</vt:lpstr>
      <vt:lpstr>2012-09</vt:lpstr>
      <vt:lpstr>2012-10</vt:lpstr>
      <vt:lpstr>2012-11</vt:lpstr>
      <vt:lpstr>2012-12</vt:lpstr>
    </vt:vector>
  </TitlesOfParts>
  <Company>Test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TpdUser</cp:lastModifiedBy>
  <dcterms:created xsi:type="dcterms:W3CDTF">2014-03-07T09:03:05Z</dcterms:created>
  <dcterms:modified xsi:type="dcterms:W3CDTF">2016-01-25T07:09:04Z</dcterms:modified>
</cp:coreProperties>
</file>