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496" windowHeight="9696" activeTab="1"/>
  </bookViews>
  <sheets>
    <sheet name="2013-01" sheetId="1" r:id="rId1"/>
    <sheet name="2013-02" sheetId="2" r:id="rId2"/>
  </sheets>
  <definedNames>
    <definedName name="_xlnm._FilterDatabase" localSheetId="0" hidden="1">'2013-01'!$A$1:$F$1</definedName>
    <definedName name="_xlnm._FilterDatabase" localSheetId="1" hidden="1">'2013-02'!$A$1:$F$1</definedName>
  </definedNames>
  <calcPr calcId="125725"/>
</workbook>
</file>

<file path=xl/calcChain.xml><?xml version="1.0" encoding="utf-8"?>
<calcChain xmlns="http://schemas.openxmlformats.org/spreadsheetml/2006/main">
  <c r="J3" i="2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2"/>
  <c r="J14" s="1"/>
  <c r="K14" s="1"/>
  <c r="K2"/>
  <c r="J3" i="1"/>
  <c r="K3"/>
  <c r="J4"/>
  <c r="K4" s="1"/>
  <c r="J5"/>
  <c r="K5"/>
  <c r="J6"/>
  <c r="K6" s="1"/>
  <c r="J7"/>
  <c r="K7"/>
  <c r="J8"/>
  <c r="K8" s="1"/>
  <c r="J9"/>
  <c r="K9"/>
  <c r="J10"/>
  <c r="K10" s="1"/>
  <c r="J11"/>
  <c r="K11"/>
  <c r="J12"/>
  <c r="K12" s="1"/>
  <c r="J13"/>
  <c r="K13"/>
  <c r="J14"/>
  <c r="K14" s="1"/>
  <c r="J15"/>
  <c r="K15"/>
  <c r="J2"/>
  <c r="K2" s="1"/>
  <c r="E14" i="2"/>
  <c r="E16" i="1"/>
  <c r="J16" l="1"/>
  <c r="K16" l="1"/>
</calcChain>
</file>

<file path=xl/sharedStrings.xml><?xml version="1.0" encoding="utf-8"?>
<sst xmlns="http://schemas.openxmlformats.org/spreadsheetml/2006/main" count="160" uniqueCount="102">
  <si>
    <t>來源單號</t>
  </si>
  <si>
    <t>單號</t>
  </si>
  <si>
    <t>客戶訂單號碼</t>
  </si>
  <si>
    <t>產品編號</t>
  </si>
  <si>
    <t>數量</t>
  </si>
  <si>
    <t>單據日期</t>
  </si>
  <si>
    <t>2013/01/04</t>
  </si>
  <si>
    <t>SO1301011</t>
  </si>
  <si>
    <t>SN1301007</t>
  </si>
  <si>
    <t>130104M1</t>
  </si>
  <si>
    <t>6CA-6A0-152</t>
  </si>
  <si>
    <t>6CA-6A0-000</t>
  </si>
  <si>
    <t>2013/01/09</t>
  </si>
  <si>
    <t>SO1301007</t>
  </si>
  <si>
    <t>SN1301027</t>
  </si>
  <si>
    <t>130103SV1</t>
  </si>
  <si>
    <t>6CA-6H0-083</t>
  </si>
  <si>
    <t>SO1301030</t>
  </si>
  <si>
    <t>SN1301040</t>
  </si>
  <si>
    <t>130109SV1</t>
  </si>
  <si>
    <t>2013/01/14</t>
  </si>
  <si>
    <t>2013/01/15</t>
  </si>
  <si>
    <t>SO1301045</t>
  </si>
  <si>
    <t>SN1301045</t>
  </si>
  <si>
    <t>130114S1</t>
  </si>
  <si>
    <t>6CA-6B0-272</t>
  </si>
  <si>
    <t>SO1301046</t>
  </si>
  <si>
    <t>SN1301046</t>
  </si>
  <si>
    <t>130115B1</t>
  </si>
  <si>
    <t>6CA-6A0-203</t>
  </si>
  <si>
    <t>2013/01/21</t>
  </si>
  <si>
    <t>SO1301061</t>
  </si>
  <si>
    <t>SN1301060</t>
  </si>
  <si>
    <t>130116S3</t>
  </si>
  <si>
    <t>SO1301031</t>
  </si>
  <si>
    <t>SN1301061</t>
  </si>
  <si>
    <t>130109SV2</t>
  </si>
  <si>
    <t>SO1301067</t>
  </si>
  <si>
    <t>SN1301063</t>
  </si>
  <si>
    <t>130118M2</t>
  </si>
  <si>
    <t>SO1210007</t>
  </si>
  <si>
    <t>SN1301068</t>
  </si>
  <si>
    <t>121002M2</t>
  </si>
  <si>
    <t>2013/01/23</t>
  </si>
  <si>
    <t>SO1210008</t>
  </si>
  <si>
    <t>SN1301069</t>
  </si>
  <si>
    <t>121002M3</t>
  </si>
  <si>
    <t>SO1210009</t>
  </si>
  <si>
    <t>SN1301070</t>
  </si>
  <si>
    <t>121002M4</t>
  </si>
  <si>
    <t>SO1210010</t>
  </si>
  <si>
    <t>SN1301071</t>
  </si>
  <si>
    <t>121002M5</t>
  </si>
  <si>
    <t>SO1210011</t>
  </si>
  <si>
    <t>SN1301072</t>
  </si>
  <si>
    <t>121002M6</t>
  </si>
  <si>
    <t>2013/01/30</t>
  </si>
  <si>
    <t>SO1301057</t>
  </si>
  <si>
    <t>SN1301092</t>
  </si>
  <si>
    <t>130116SV1</t>
  </si>
  <si>
    <t>SO1301090</t>
  </si>
  <si>
    <t>SN1302002</t>
  </si>
  <si>
    <t>130130SV1</t>
  </si>
  <si>
    <t>2013/02/04</t>
  </si>
  <si>
    <t>SO1301091</t>
  </si>
  <si>
    <t>SN1302003</t>
  </si>
  <si>
    <t>130130S1</t>
  </si>
  <si>
    <t>2013/02/08</t>
  </si>
  <si>
    <t>SO1302011</t>
  </si>
  <si>
    <t>SN1302019</t>
  </si>
  <si>
    <t>130205S1</t>
  </si>
  <si>
    <t>6CA-6B0-271</t>
  </si>
  <si>
    <t>2013/02/18</t>
  </si>
  <si>
    <t>SN1302029</t>
  </si>
  <si>
    <t>SN1302030</t>
  </si>
  <si>
    <t>SN1302031</t>
  </si>
  <si>
    <t>SN1302032</t>
  </si>
  <si>
    <t>SN1302033</t>
  </si>
  <si>
    <t>SO1211030</t>
  </si>
  <si>
    <t>SN1302034</t>
  </si>
  <si>
    <t>121112M5</t>
  </si>
  <si>
    <t>2013/02/19</t>
  </si>
  <si>
    <t>SO1302031</t>
  </si>
  <si>
    <t>SN1302046</t>
  </si>
  <si>
    <t>130218M1</t>
  </si>
  <si>
    <t>SO1302012</t>
  </si>
  <si>
    <t>SN1302050</t>
  </si>
  <si>
    <t>130206SV1</t>
  </si>
  <si>
    <t>2013/02/22</t>
  </si>
  <si>
    <t>2013/02/26</t>
  </si>
  <si>
    <t>SO1302054</t>
  </si>
  <si>
    <t>SN1302062</t>
  </si>
  <si>
    <t>130225S2</t>
  </si>
  <si>
    <t>3 years</t>
    <phoneticPr fontId="1" type="noConversion"/>
  </si>
  <si>
    <t>3 years</t>
    <phoneticPr fontId="1" type="noConversion"/>
  </si>
  <si>
    <t>4 years</t>
    <phoneticPr fontId="1" type="noConversion"/>
  </si>
  <si>
    <t>3 years</t>
    <phoneticPr fontId="1" type="noConversion"/>
  </si>
  <si>
    <t>北宸銷售年限</t>
    <phoneticPr fontId="5" type="noConversion"/>
  </si>
  <si>
    <t>過保之年限</t>
    <phoneticPr fontId="5" type="noConversion"/>
  </si>
  <si>
    <t>應補單位</t>
    <phoneticPr fontId="5" type="noConversion"/>
  </si>
  <si>
    <t>應補授權費</t>
    <phoneticPr fontId="5" type="noConversion"/>
  </si>
  <si>
    <t>4</t>
    <phoneticPr fontId="1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</si>
</sst>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#0"/>
    <numFmt numFmtId="177" formatCode="_-* #,##0_-;\-* #,##0_-;_-* &quot;-&quot;??_-;_-@_-"/>
  </numFmts>
  <fonts count="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0" xfId="0" applyFont="1" applyFill="1" applyAlignment="1"/>
    <xf numFmtId="0" fontId="0" fillId="0" borderId="0" xfId="0" applyAlignment="1"/>
    <xf numFmtId="176" fontId="0" fillId="0" borderId="0" xfId="0" applyNumberFormat="1">
      <alignment vertical="center"/>
    </xf>
    <xf numFmtId="49" fontId="2" fillId="3" borderId="0" xfId="0" applyNumberFormat="1" applyFont="1" applyFill="1" applyAlignment="1"/>
    <xf numFmtId="176" fontId="2" fillId="3" borderId="0" xfId="0" applyNumberFormat="1" applyFont="1" applyFill="1" applyAlignme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7" fontId="6" fillId="4" borderId="0" xfId="1" applyNumberFormat="1" applyFont="1" applyFill="1" applyAlignment="1"/>
    <xf numFmtId="177" fontId="6" fillId="5" borderId="0" xfId="1" applyNumberFormat="1" applyFont="1" applyFill="1" applyAlignment="1"/>
    <xf numFmtId="49" fontId="2" fillId="3" borderId="0" xfId="0" applyNumberFormat="1" applyFont="1" applyFill="1" applyAlignment="1">
      <alignment horizontal="center"/>
    </xf>
    <xf numFmtId="177" fontId="6" fillId="4" borderId="0" xfId="1" applyNumberFormat="1" applyFont="1" applyFill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zoomScale="75" zoomScaleNormal="75" workbookViewId="0">
      <selection activeCell="I1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0.44140625" customWidth="1"/>
    <col min="4" max="4" width="16.77734375" bestFit="1" customWidth="1"/>
    <col min="5" max="5" width="8.6640625" bestFit="1" customWidth="1"/>
    <col min="6" max="6" width="12.6640625" bestFit="1" customWidth="1"/>
    <col min="8" max="8" width="13.6640625" style="10" customWidth="1"/>
    <col min="9" max="9" width="13.6640625" style="10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6" t="s">
        <v>97</v>
      </c>
      <c r="I1" s="6" t="s">
        <v>98</v>
      </c>
      <c r="J1" s="6" t="s">
        <v>99</v>
      </c>
      <c r="K1" s="7" t="s">
        <v>100</v>
      </c>
    </row>
    <row r="2" spans="1:11" s="2" customFormat="1">
      <c r="A2" s="4" t="s">
        <v>13</v>
      </c>
      <c r="B2" s="4" t="s">
        <v>14</v>
      </c>
      <c r="C2" s="4" t="s">
        <v>15</v>
      </c>
      <c r="D2" s="4" t="s">
        <v>16</v>
      </c>
      <c r="E2" s="5">
        <v>128</v>
      </c>
      <c r="F2" s="4" t="s">
        <v>12</v>
      </c>
      <c r="H2" s="8">
        <v>2</v>
      </c>
      <c r="I2" s="9">
        <v>0</v>
      </c>
      <c r="J2" s="2">
        <f t="shared" ref="J2:J15" si="0">E2*I2</f>
        <v>0</v>
      </c>
      <c r="K2" s="2">
        <f>J2*90</f>
        <v>0</v>
      </c>
    </row>
    <row r="3" spans="1:11" s="2" customFormat="1">
      <c r="A3" s="4" t="s">
        <v>17</v>
      </c>
      <c r="B3" s="4" t="s">
        <v>18</v>
      </c>
      <c r="C3" s="4" t="s">
        <v>19</v>
      </c>
      <c r="D3" s="4" t="s">
        <v>16</v>
      </c>
      <c r="E3" s="5">
        <v>128</v>
      </c>
      <c r="F3" s="4" t="s">
        <v>20</v>
      </c>
      <c r="H3" s="9">
        <v>2</v>
      </c>
      <c r="I3" s="9">
        <v>0</v>
      </c>
      <c r="J3" s="2">
        <f t="shared" si="0"/>
        <v>0</v>
      </c>
      <c r="K3" s="2">
        <f t="shared" ref="K3:K16" si="1">J3*90</f>
        <v>0</v>
      </c>
    </row>
    <row r="4" spans="1:11" s="2" customFormat="1">
      <c r="A4" s="4" t="s">
        <v>34</v>
      </c>
      <c r="B4" s="4" t="s">
        <v>35</v>
      </c>
      <c r="C4" s="4" t="s">
        <v>36</v>
      </c>
      <c r="D4" s="4" t="s">
        <v>16</v>
      </c>
      <c r="E4" s="5">
        <v>128</v>
      </c>
      <c r="F4" s="4" t="s">
        <v>30</v>
      </c>
      <c r="H4" s="9">
        <v>2</v>
      </c>
      <c r="I4" s="9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57</v>
      </c>
      <c r="B5" s="4" t="s">
        <v>58</v>
      </c>
      <c r="C5" s="4" t="s">
        <v>59</v>
      </c>
      <c r="D5" s="4" t="s">
        <v>16</v>
      </c>
      <c r="E5" s="5">
        <v>128</v>
      </c>
      <c r="F5" s="4" t="s">
        <v>56</v>
      </c>
      <c r="H5" s="9">
        <v>2</v>
      </c>
      <c r="I5" s="9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40</v>
      </c>
      <c r="B6" s="4" t="s">
        <v>41</v>
      </c>
      <c r="C6" s="4" t="s">
        <v>42</v>
      </c>
      <c r="D6" s="4" t="s">
        <v>11</v>
      </c>
      <c r="E6" s="5">
        <v>10</v>
      </c>
      <c r="F6" s="4" t="s">
        <v>43</v>
      </c>
      <c r="H6" s="9">
        <v>10</v>
      </c>
      <c r="I6" s="9">
        <v>8</v>
      </c>
      <c r="J6" s="2">
        <f t="shared" si="0"/>
        <v>80</v>
      </c>
      <c r="K6" s="2">
        <f t="shared" si="1"/>
        <v>7200</v>
      </c>
    </row>
    <row r="7" spans="1:11" s="2" customFormat="1">
      <c r="A7" s="4" t="s">
        <v>44</v>
      </c>
      <c r="B7" s="4" t="s">
        <v>45</v>
      </c>
      <c r="C7" s="4" t="s">
        <v>46</v>
      </c>
      <c r="D7" s="4" t="s">
        <v>11</v>
      </c>
      <c r="E7" s="5">
        <v>2</v>
      </c>
      <c r="F7" s="4" t="s">
        <v>43</v>
      </c>
      <c r="H7" s="9">
        <v>10</v>
      </c>
      <c r="I7" s="9">
        <v>8</v>
      </c>
      <c r="J7" s="2">
        <f t="shared" si="0"/>
        <v>16</v>
      </c>
      <c r="K7" s="2">
        <f t="shared" si="1"/>
        <v>1440</v>
      </c>
    </row>
    <row r="8" spans="1:11" s="2" customFormat="1">
      <c r="A8" s="4" t="s">
        <v>47</v>
      </c>
      <c r="B8" s="4" t="s">
        <v>48</v>
      </c>
      <c r="C8" s="4" t="s">
        <v>49</v>
      </c>
      <c r="D8" s="4" t="s">
        <v>11</v>
      </c>
      <c r="E8" s="5">
        <v>5</v>
      </c>
      <c r="F8" s="4" t="s">
        <v>43</v>
      </c>
      <c r="H8" s="9">
        <v>10</v>
      </c>
      <c r="I8" s="9">
        <v>8</v>
      </c>
      <c r="J8" s="2">
        <f t="shared" si="0"/>
        <v>40</v>
      </c>
      <c r="K8" s="2">
        <f t="shared" si="1"/>
        <v>3600</v>
      </c>
    </row>
    <row r="9" spans="1:11" s="2" customFormat="1">
      <c r="A9" s="4" t="s">
        <v>50</v>
      </c>
      <c r="B9" s="4" t="s">
        <v>51</v>
      </c>
      <c r="C9" s="4" t="s">
        <v>52</v>
      </c>
      <c r="D9" s="4" t="s">
        <v>11</v>
      </c>
      <c r="E9" s="5">
        <v>4</v>
      </c>
      <c r="F9" s="4" t="s">
        <v>43</v>
      </c>
      <c r="H9" s="9">
        <v>10</v>
      </c>
      <c r="I9" s="9">
        <v>8</v>
      </c>
      <c r="J9" s="2">
        <f t="shared" si="0"/>
        <v>32</v>
      </c>
      <c r="K9" s="2">
        <f t="shared" si="1"/>
        <v>2880</v>
      </c>
    </row>
    <row r="10" spans="1:11" s="2" customFormat="1">
      <c r="A10" s="4" t="s">
        <v>53</v>
      </c>
      <c r="B10" s="4" t="s">
        <v>54</v>
      </c>
      <c r="C10" s="4" t="s">
        <v>55</v>
      </c>
      <c r="D10" s="4" t="s">
        <v>11</v>
      </c>
      <c r="E10" s="5">
        <v>5</v>
      </c>
      <c r="F10" s="4" t="s">
        <v>43</v>
      </c>
      <c r="H10" s="9">
        <v>10</v>
      </c>
      <c r="I10" s="9">
        <v>8</v>
      </c>
      <c r="J10" s="2">
        <f t="shared" si="0"/>
        <v>40</v>
      </c>
      <c r="K10" s="2">
        <f t="shared" si="1"/>
        <v>3600</v>
      </c>
    </row>
    <row r="11" spans="1:11" s="2" customFormat="1">
      <c r="A11" s="4" t="s">
        <v>22</v>
      </c>
      <c r="B11" s="4" t="s">
        <v>23</v>
      </c>
      <c r="C11" s="4" t="s">
        <v>24</v>
      </c>
      <c r="D11" s="4" t="s">
        <v>25</v>
      </c>
      <c r="E11" s="5">
        <v>250</v>
      </c>
      <c r="F11" s="4" t="s">
        <v>21</v>
      </c>
      <c r="G11" s="2" t="s">
        <v>93</v>
      </c>
      <c r="H11" s="9">
        <v>3</v>
      </c>
      <c r="I11" s="9">
        <v>1</v>
      </c>
      <c r="J11" s="2">
        <f t="shared" si="0"/>
        <v>250</v>
      </c>
      <c r="K11" s="2">
        <f t="shared" si="1"/>
        <v>22500</v>
      </c>
    </row>
    <row r="12" spans="1:11" s="2" customFormat="1">
      <c r="A12" s="4" t="s">
        <v>31</v>
      </c>
      <c r="B12" s="4" t="s">
        <v>32</v>
      </c>
      <c r="C12" s="4" t="s">
        <v>33</v>
      </c>
      <c r="D12" s="4" t="s">
        <v>25</v>
      </c>
      <c r="E12" s="5">
        <v>90</v>
      </c>
      <c r="F12" s="4" t="s">
        <v>30</v>
      </c>
      <c r="G12" s="2" t="s">
        <v>94</v>
      </c>
      <c r="H12" s="9">
        <v>3</v>
      </c>
      <c r="I12" s="9">
        <v>1</v>
      </c>
      <c r="J12" s="2">
        <f t="shared" si="0"/>
        <v>90</v>
      </c>
      <c r="K12" s="2">
        <f t="shared" si="1"/>
        <v>8100</v>
      </c>
    </row>
    <row r="13" spans="1:11" s="2" customFormat="1">
      <c r="A13" s="4" t="s">
        <v>7</v>
      </c>
      <c r="B13" s="4" t="s">
        <v>8</v>
      </c>
      <c r="C13" s="4" t="s">
        <v>9</v>
      </c>
      <c r="D13" s="4" t="s">
        <v>10</v>
      </c>
      <c r="E13" s="5">
        <v>500</v>
      </c>
      <c r="F13" s="4" t="s">
        <v>6</v>
      </c>
      <c r="G13" s="2" t="s">
        <v>95</v>
      </c>
      <c r="H13" s="9">
        <v>4</v>
      </c>
      <c r="I13" s="9">
        <v>2</v>
      </c>
      <c r="J13" s="2">
        <f t="shared" si="0"/>
        <v>1000</v>
      </c>
      <c r="K13" s="2">
        <f t="shared" si="1"/>
        <v>90000</v>
      </c>
    </row>
    <row r="14" spans="1:11" s="2" customFormat="1">
      <c r="A14" s="4" t="s">
        <v>37</v>
      </c>
      <c r="B14" s="4" t="s">
        <v>38</v>
      </c>
      <c r="C14" s="4" t="s">
        <v>39</v>
      </c>
      <c r="D14" s="4" t="s">
        <v>10</v>
      </c>
      <c r="E14" s="5">
        <v>500</v>
      </c>
      <c r="F14" s="4" t="s">
        <v>30</v>
      </c>
      <c r="G14" s="2" t="s">
        <v>95</v>
      </c>
      <c r="H14" s="9">
        <v>4</v>
      </c>
      <c r="I14" s="9">
        <v>2</v>
      </c>
      <c r="J14" s="2">
        <f t="shared" si="0"/>
        <v>1000</v>
      </c>
      <c r="K14" s="2">
        <f t="shared" si="1"/>
        <v>90000</v>
      </c>
    </row>
    <row r="15" spans="1:11" s="2" customFormat="1">
      <c r="A15" s="4" t="s">
        <v>26</v>
      </c>
      <c r="B15" s="4" t="s">
        <v>27</v>
      </c>
      <c r="C15" s="4" t="s">
        <v>28</v>
      </c>
      <c r="D15" s="4" t="s">
        <v>29</v>
      </c>
      <c r="E15" s="5">
        <v>790</v>
      </c>
      <c r="F15" s="4" t="s">
        <v>21</v>
      </c>
      <c r="G15" s="2" t="s">
        <v>95</v>
      </c>
      <c r="H15" s="9">
        <v>4</v>
      </c>
      <c r="I15" s="9">
        <v>2</v>
      </c>
      <c r="J15" s="2">
        <f t="shared" si="0"/>
        <v>1580</v>
      </c>
      <c r="K15" s="2">
        <f t="shared" si="1"/>
        <v>142200</v>
      </c>
    </row>
    <row r="16" spans="1:11">
      <c r="E16" s="3">
        <f>SUM(E2:E15)</f>
        <v>2668</v>
      </c>
      <c r="J16" s="11">
        <f>SUM(J2:J15)</f>
        <v>4128</v>
      </c>
      <c r="K16" s="12">
        <f t="shared" si="1"/>
        <v>371520</v>
      </c>
    </row>
  </sheetData>
  <autoFilter ref="A1:F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tabSelected="1" topLeftCell="A4"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3.44140625" customWidth="1"/>
    <col min="4" max="4" width="13.88671875" customWidth="1"/>
    <col min="5" max="5" width="8.6640625" bestFit="1" customWidth="1"/>
    <col min="6" max="6" width="12.6640625" bestFit="1" customWidth="1"/>
    <col min="8" max="8" width="13.6640625" customWidth="1"/>
    <col min="9" max="10" width="13.6640625" style="10" hidden="1" customWidth="1"/>
    <col min="11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6" t="s">
        <v>97</v>
      </c>
      <c r="I1" s="6" t="s">
        <v>98</v>
      </c>
      <c r="J1" s="6" t="s">
        <v>99</v>
      </c>
      <c r="K1" s="7" t="s">
        <v>100</v>
      </c>
    </row>
    <row r="2" spans="1:11" s="2" customFormat="1">
      <c r="A2" s="4" t="s">
        <v>60</v>
      </c>
      <c r="B2" s="4" t="s">
        <v>61</v>
      </c>
      <c r="C2" s="4" t="s">
        <v>62</v>
      </c>
      <c r="D2" s="4" t="s">
        <v>16</v>
      </c>
      <c r="E2" s="5">
        <v>128</v>
      </c>
      <c r="F2" s="4" t="s">
        <v>63</v>
      </c>
      <c r="H2" s="8">
        <v>2</v>
      </c>
      <c r="I2" s="9">
        <v>0</v>
      </c>
      <c r="J2" s="2">
        <f t="shared" ref="J2:J13" si="0">E2*I2</f>
        <v>0</v>
      </c>
      <c r="K2" s="2">
        <f>J2*90</f>
        <v>0</v>
      </c>
    </row>
    <row r="3" spans="1:11" s="2" customFormat="1">
      <c r="A3" s="4" t="s">
        <v>85</v>
      </c>
      <c r="B3" s="4" t="s">
        <v>86</v>
      </c>
      <c r="C3" s="4" t="s">
        <v>87</v>
      </c>
      <c r="D3" s="4" t="s">
        <v>16</v>
      </c>
      <c r="E3" s="5">
        <v>128</v>
      </c>
      <c r="F3" s="4" t="s">
        <v>88</v>
      </c>
      <c r="H3" s="9">
        <v>2</v>
      </c>
      <c r="I3" s="9">
        <v>0</v>
      </c>
      <c r="J3" s="2">
        <f t="shared" si="0"/>
        <v>0</v>
      </c>
      <c r="K3" s="2">
        <f t="shared" ref="K3:K14" si="1">J3*90</f>
        <v>0</v>
      </c>
    </row>
    <row r="4" spans="1:11" s="2" customFormat="1">
      <c r="A4" s="4" t="s">
        <v>40</v>
      </c>
      <c r="B4" s="4" t="s">
        <v>73</v>
      </c>
      <c r="C4" s="4" t="s">
        <v>42</v>
      </c>
      <c r="D4" s="4" t="s">
        <v>11</v>
      </c>
      <c r="E4" s="5">
        <v>21</v>
      </c>
      <c r="F4" s="4" t="s">
        <v>72</v>
      </c>
      <c r="H4" s="9">
        <v>10</v>
      </c>
      <c r="I4" s="9">
        <v>8</v>
      </c>
      <c r="J4" s="2">
        <f t="shared" si="0"/>
        <v>168</v>
      </c>
      <c r="K4" s="2">
        <f t="shared" si="1"/>
        <v>15120</v>
      </c>
    </row>
    <row r="5" spans="1:11" s="2" customFormat="1">
      <c r="A5" s="4" t="s">
        <v>44</v>
      </c>
      <c r="B5" s="4" t="s">
        <v>74</v>
      </c>
      <c r="C5" s="4" t="s">
        <v>46</v>
      </c>
      <c r="D5" s="4" t="s">
        <v>11</v>
      </c>
      <c r="E5" s="5">
        <v>4</v>
      </c>
      <c r="F5" s="4" t="s">
        <v>72</v>
      </c>
      <c r="H5" s="9">
        <v>10</v>
      </c>
      <c r="I5" s="9">
        <v>8</v>
      </c>
      <c r="J5" s="2">
        <f t="shared" si="0"/>
        <v>32</v>
      </c>
      <c r="K5" s="2">
        <f t="shared" si="1"/>
        <v>2880</v>
      </c>
    </row>
    <row r="6" spans="1:11" s="2" customFormat="1">
      <c r="A6" s="4" t="s">
        <v>47</v>
      </c>
      <c r="B6" s="4" t="s">
        <v>75</v>
      </c>
      <c r="C6" s="4" t="s">
        <v>49</v>
      </c>
      <c r="D6" s="4" t="s">
        <v>11</v>
      </c>
      <c r="E6" s="5">
        <v>5</v>
      </c>
      <c r="F6" s="4" t="s">
        <v>72</v>
      </c>
      <c r="H6" s="9">
        <v>10</v>
      </c>
      <c r="I6" s="9">
        <v>8</v>
      </c>
      <c r="J6" s="2">
        <f t="shared" si="0"/>
        <v>40</v>
      </c>
      <c r="K6" s="2">
        <f t="shared" si="1"/>
        <v>3600</v>
      </c>
    </row>
    <row r="7" spans="1:11" s="2" customFormat="1">
      <c r="A7" s="4" t="s">
        <v>50</v>
      </c>
      <c r="B7" s="4" t="s">
        <v>76</v>
      </c>
      <c r="C7" s="4" t="s">
        <v>52</v>
      </c>
      <c r="D7" s="4" t="s">
        <v>11</v>
      </c>
      <c r="E7" s="5">
        <v>2</v>
      </c>
      <c r="F7" s="4" t="s">
        <v>72</v>
      </c>
      <c r="H7" s="9">
        <v>10</v>
      </c>
      <c r="I7" s="9">
        <v>8</v>
      </c>
      <c r="J7" s="2">
        <f t="shared" si="0"/>
        <v>16</v>
      </c>
      <c r="K7" s="2">
        <f t="shared" si="1"/>
        <v>1440</v>
      </c>
    </row>
    <row r="8" spans="1:11" s="2" customFormat="1">
      <c r="A8" s="4" t="s">
        <v>53</v>
      </c>
      <c r="B8" s="4" t="s">
        <v>77</v>
      </c>
      <c r="C8" s="4" t="s">
        <v>55</v>
      </c>
      <c r="D8" s="4" t="s">
        <v>11</v>
      </c>
      <c r="E8" s="5">
        <v>1</v>
      </c>
      <c r="F8" s="4" t="s">
        <v>72</v>
      </c>
      <c r="H8" s="9">
        <v>10</v>
      </c>
      <c r="I8" s="9">
        <v>8</v>
      </c>
      <c r="J8" s="2">
        <f t="shared" si="0"/>
        <v>8</v>
      </c>
      <c r="K8" s="2">
        <f t="shared" si="1"/>
        <v>720</v>
      </c>
    </row>
    <row r="9" spans="1:11" s="2" customFormat="1">
      <c r="A9" s="4" t="s">
        <v>78</v>
      </c>
      <c r="B9" s="4" t="s">
        <v>79</v>
      </c>
      <c r="C9" s="4" t="s">
        <v>80</v>
      </c>
      <c r="D9" s="4" t="s">
        <v>11</v>
      </c>
      <c r="E9" s="5">
        <v>2</v>
      </c>
      <c r="F9" s="4" t="s">
        <v>72</v>
      </c>
      <c r="H9" s="9">
        <v>10</v>
      </c>
      <c r="I9" s="9">
        <v>8</v>
      </c>
      <c r="J9" s="2">
        <f t="shared" si="0"/>
        <v>16</v>
      </c>
      <c r="K9" s="2">
        <f t="shared" si="1"/>
        <v>1440</v>
      </c>
    </row>
    <row r="10" spans="1:11" s="2" customFormat="1">
      <c r="A10" s="4" t="s">
        <v>64</v>
      </c>
      <c r="B10" s="4" t="s">
        <v>65</v>
      </c>
      <c r="C10" s="4" t="s">
        <v>66</v>
      </c>
      <c r="D10" s="4" t="s">
        <v>25</v>
      </c>
      <c r="E10" s="5">
        <v>260</v>
      </c>
      <c r="F10" s="4" t="s">
        <v>63</v>
      </c>
      <c r="G10" s="2" t="s">
        <v>96</v>
      </c>
      <c r="H10" s="9">
        <v>3</v>
      </c>
      <c r="I10" s="9">
        <v>1</v>
      </c>
      <c r="J10" s="2">
        <f t="shared" si="0"/>
        <v>260</v>
      </c>
      <c r="K10" s="2">
        <f t="shared" si="1"/>
        <v>23400</v>
      </c>
    </row>
    <row r="11" spans="1:11" s="2" customFormat="1">
      <c r="A11" s="4" t="s">
        <v>68</v>
      </c>
      <c r="B11" s="4" t="s">
        <v>69</v>
      </c>
      <c r="C11" s="4" t="s">
        <v>70</v>
      </c>
      <c r="D11" s="4" t="s">
        <v>71</v>
      </c>
      <c r="E11" s="5">
        <v>800</v>
      </c>
      <c r="F11" s="4" t="s">
        <v>67</v>
      </c>
      <c r="G11" s="2" t="s">
        <v>95</v>
      </c>
      <c r="H11" s="13" t="s">
        <v>101</v>
      </c>
      <c r="I11" s="9">
        <v>2</v>
      </c>
      <c r="J11" s="2">
        <f t="shared" si="0"/>
        <v>1600</v>
      </c>
      <c r="K11" s="2">
        <f t="shared" si="1"/>
        <v>144000</v>
      </c>
    </row>
    <row r="12" spans="1:11" s="2" customFormat="1">
      <c r="A12" s="4" t="s">
        <v>90</v>
      </c>
      <c r="B12" s="4" t="s">
        <v>91</v>
      </c>
      <c r="C12" s="4" t="s">
        <v>92</v>
      </c>
      <c r="D12" s="4" t="s">
        <v>25</v>
      </c>
      <c r="E12" s="5">
        <v>200</v>
      </c>
      <c r="F12" s="4" t="s">
        <v>89</v>
      </c>
      <c r="G12" s="2" t="s">
        <v>94</v>
      </c>
      <c r="H12" s="9">
        <v>3</v>
      </c>
      <c r="I12" s="9">
        <v>1</v>
      </c>
      <c r="J12" s="2">
        <f t="shared" si="0"/>
        <v>200</v>
      </c>
      <c r="K12" s="2">
        <f t="shared" si="1"/>
        <v>18000</v>
      </c>
    </row>
    <row r="13" spans="1:11" s="2" customFormat="1">
      <c r="A13" s="4" t="s">
        <v>82</v>
      </c>
      <c r="B13" s="4" t="s">
        <v>83</v>
      </c>
      <c r="C13" s="4" t="s">
        <v>84</v>
      </c>
      <c r="D13" s="4" t="s">
        <v>10</v>
      </c>
      <c r="E13" s="5">
        <v>500</v>
      </c>
      <c r="F13" s="4" t="s">
        <v>81</v>
      </c>
      <c r="G13" s="2" t="s">
        <v>95</v>
      </c>
      <c r="H13" s="9">
        <v>4</v>
      </c>
      <c r="I13" s="9">
        <v>2</v>
      </c>
      <c r="J13" s="2">
        <f t="shared" si="0"/>
        <v>1000</v>
      </c>
      <c r="K13" s="2">
        <f t="shared" si="1"/>
        <v>90000</v>
      </c>
    </row>
    <row r="14" spans="1:11">
      <c r="E14" s="3">
        <f>SUM(E2:E13)</f>
        <v>2051</v>
      </c>
      <c r="J14" s="14">
        <f>SUM(J2:J13)</f>
        <v>3340</v>
      </c>
      <c r="K14" s="12">
        <f t="shared" si="1"/>
        <v>300600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2013-01</vt:lpstr>
      <vt:lpstr>2013-02</vt:lpstr>
    </vt:vector>
  </TitlesOfParts>
  <Company>Test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</dc:creator>
  <cp:lastModifiedBy>TpdUser</cp:lastModifiedBy>
  <dcterms:created xsi:type="dcterms:W3CDTF">2014-03-07T09:03:05Z</dcterms:created>
  <dcterms:modified xsi:type="dcterms:W3CDTF">2016-01-25T07:09:13Z</dcterms:modified>
</cp:coreProperties>
</file>