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96" yWindow="12" windowWidth="15216" windowHeight="8568"/>
  </bookViews>
  <sheets>
    <sheet name="銷貨" sheetId="1" r:id="rId1"/>
  </sheets>
  <definedNames>
    <definedName name="_xlnm._FilterDatabase" localSheetId="0" hidden="1">銷貨!$A$2:$S$201</definedName>
    <definedName name="_xlnm.Print_Titles" localSheetId="0">銷貨!$2:$2</definedName>
  </definedNames>
  <calcPr calcId="162913"/>
</workbook>
</file>

<file path=xl/calcChain.xml><?xml version="1.0" encoding="utf-8"?>
<calcChain xmlns="http://schemas.openxmlformats.org/spreadsheetml/2006/main">
  <c r="N201" i="1" l="1"/>
  <c r="M201" i="1"/>
  <c r="L201" i="1"/>
  <c r="H201" i="1"/>
  <c r="I200" i="1"/>
  <c r="I199" i="1"/>
  <c r="I198" i="1"/>
  <c r="I197" i="1"/>
  <c r="I196" i="1"/>
  <c r="I195" i="1"/>
  <c r="I194" i="1"/>
  <c r="I193" i="1"/>
  <c r="I192" i="1"/>
  <c r="I191" i="1"/>
  <c r="I190" i="1"/>
  <c r="I184" i="1" l="1"/>
  <c r="I174" i="1"/>
  <c r="I168" i="1"/>
  <c r="I167" i="1"/>
  <c r="I166" i="1"/>
  <c r="I165" i="1"/>
  <c r="I164" i="1"/>
  <c r="I159" i="1"/>
  <c r="I158" i="1"/>
  <c r="I157" i="1"/>
  <c r="I156" i="1"/>
  <c r="I155" i="1"/>
  <c r="I154" i="1"/>
  <c r="I153" i="1"/>
  <c r="I150" i="1"/>
  <c r="I149" i="1"/>
  <c r="I148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5" i="1"/>
  <c r="I124" i="1"/>
  <c r="I123" i="1"/>
  <c r="I122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4" i="1"/>
  <c r="I103" i="1"/>
  <c r="I102" i="1"/>
  <c r="I95" i="1"/>
  <c r="I96" i="1"/>
  <c r="I98" i="1"/>
  <c r="I97" i="1"/>
  <c r="I100" i="1"/>
  <c r="I99" i="1"/>
  <c r="I94" i="1"/>
  <c r="I92" i="1"/>
  <c r="I91" i="1"/>
  <c r="I90" i="1"/>
  <c r="I89" i="1"/>
  <c r="I88" i="1"/>
  <c r="I85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1" i="1"/>
  <c r="I30" i="1"/>
  <c r="I29" i="1"/>
  <c r="I28" i="1"/>
  <c r="I27" i="1"/>
  <c r="I26" i="1"/>
  <c r="I25" i="1"/>
  <c r="I24" i="1"/>
  <c r="I201" i="1" l="1"/>
</calcChain>
</file>

<file path=xl/sharedStrings.xml><?xml version="1.0" encoding="utf-8"?>
<sst xmlns="http://schemas.openxmlformats.org/spreadsheetml/2006/main" count="2394" uniqueCount="683">
  <si>
    <t>101/08/29
101/08/31
101/09/18
101/11/08</t>
    <phoneticPr fontId="2" type="noConversion"/>
  </si>
  <si>
    <t>2231-12070032   -0002</t>
  </si>
  <si>
    <t>2231-12070033   -0001</t>
  </si>
  <si>
    <t>2231-12070033   -0002</t>
  </si>
  <si>
    <t>2231-12080007   -0001</t>
  </si>
  <si>
    <t>2231-12080007   -0002</t>
  </si>
  <si>
    <t>2231-12080007   -0003</t>
  </si>
  <si>
    <t>積其</t>
  </si>
  <si>
    <t>2231-12080027   -0001</t>
  </si>
  <si>
    <t>2231-12080027   -0002</t>
  </si>
  <si>
    <t>2231-12080036   -0001</t>
  </si>
  <si>
    <t>2231-12090017   -0001</t>
  </si>
  <si>
    <t>聯福生</t>
  </si>
  <si>
    <t>2231-12080014   -0001</t>
  </si>
  <si>
    <t>DIGITAL IC-AFAXX48</t>
  </si>
  <si>
    <t>2231-12080015   -0001</t>
  </si>
  <si>
    <t>2231-12080016   -0001</t>
  </si>
  <si>
    <t>FLASH-16M</t>
  </si>
  <si>
    <t>鍠源</t>
  </si>
  <si>
    <t>2231-12060028   -0001</t>
  </si>
  <si>
    <t>2231-12060028   -0002</t>
  </si>
  <si>
    <t>IC W/PCB</t>
  </si>
  <si>
    <t>2231-12060028   -0003</t>
  </si>
  <si>
    <t>2231-12060036   -0001</t>
  </si>
  <si>
    <t>2231-12060036   -0002</t>
  </si>
  <si>
    <t>纜網通信</t>
  </si>
  <si>
    <t>2231-12020041   -0001</t>
  </si>
  <si>
    <t>LED燈150W</t>
  </si>
  <si>
    <t>2231-12020041   -0002</t>
  </si>
  <si>
    <t>LED燈120W</t>
  </si>
  <si>
    <t>2231-12020041   -0003</t>
  </si>
  <si>
    <t>造型燈桿</t>
  </si>
  <si>
    <t>2231-12020041   -0004</t>
  </si>
  <si>
    <t>LED燈</t>
  </si>
  <si>
    <t>2231-12020041   -0005</t>
  </si>
  <si>
    <t>P10-PGB 模組</t>
  </si>
  <si>
    <t>2231-12070008   -0001</t>
  </si>
  <si>
    <t>DIAMOND VISION LED BOAKD</t>
  </si>
  <si>
    <t>2231-12070008   -0002</t>
  </si>
  <si>
    <t>Reflective Display (TYPE 2)</t>
  </si>
  <si>
    <t>2231-12070009   -0001</t>
  </si>
  <si>
    <t>Reflective Display (TYPE 3)</t>
  </si>
  <si>
    <t>2231-12070009   -0002</t>
  </si>
  <si>
    <t>DLP 50"數位顯示器</t>
  </si>
  <si>
    <t>2231-12070009   -0003</t>
  </si>
  <si>
    <t>DLP 60"數位顯示器</t>
  </si>
  <si>
    <t>2231-12070009   -0004</t>
  </si>
  <si>
    <t>DLP 67"數位顯示器</t>
  </si>
  <si>
    <t>銷貨單日期</t>
    <phoneticPr fontId="2" type="noConversion"/>
  </si>
  <si>
    <t>稅額（新臺幣：元）</t>
    <phoneticPr fontId="2" type="noConversion"/>
  </si>
  <si>
    <t>原起訴書編號</t>
    <phoneticPr fontId="2" type="noConversion"/>
  </si>
  <si>
    <t>2231-12090023   -0001</t>
    <phoneticPr fontId="2" type="noConversion"/>
  </si>
  <si>
    <t>--</t>
    <phoneticPr fontId="2" type="noConversion"/>
  </si>
  <si>
    <t>1~3</t>
    <phoneticPr fontId="2" type="noConversion"/>
  </si>
  <si>
    <t>客戶名稱</t>
    <phoneticPr fontId="2" type="noConversion"/>
  </si>
  <si>
    <t>銷單單號</t>
    <phoneticPr fontId="2" type="noConversion"/>
  </si>
  <si>
    <t>品名</t>
    <phoneticPr fontId="2" type="noConversion"/>
  </si>
  <si>
    <t>數量</t>
    <phoneticPr fontId="2" type="noConversion"/>
  </si>
  <si>
    <t>BLOLINK</t>
  </si>
  <si>
    <t>TP620 IC</t>
    <phoneticPr fontId="2" type="noConversion"/>
  </si>
  <si>
    <t>GOLDZONE</t>
  </si>
  <si>
    <t>2231-12080035   -0001</t>
    <phoneticPr fontId="2" type="noConversion"/>
  </si>
  <si>
    <t>ELEC.PARTS FLASH DIES</t>
  </si>
  <si>
    <t>2231-12080035   -0002</t>
  </si>
  <si>
    <t>ELEC.PARTS MODULES</t>
  </si>
  <si>
    <t>2231-12080035   -0003</t>
  </si>
  <si>
    <t>IMPULSE SURGE TESTER</t>
  </si>
  <si>
    <t>2231-12090008   -0001</t>
  </si>
  <si>
    <t>2231-12090008   -0002</t>
  </si>
  <si>
    <t>LONGRICH</t>
  </si>
  <si>
    <t>2231-12090016   -0001</t>
    <phoneticPr fontId="2" type="noConversion"/>
  </si>
  <si>
    <t>2231-12090016   -0002</t>
  </si>
  <si>
    <t>2231-12100005   -0001</t>
    <phoneticPr fontId="2" type="noConversion"/>
  </si>
  <si>
    <t>2231-12100005   -0002</t>
  </si>
  <si>
    <t>Target</t>
  </si>
  <si>
    <t>2231-12060007   -0001</t>
  </si>
  <si>
    <t>CONTROL IC</t>
  </si>
  <si>
    <t>2231-12060020   -0001</t>
  </si>
  <si>
    <t>2231-12060029   -0001</t>
  </si>
  <si>
    <t>永大鴻EVT</t>
  </si>
  <si>
    <t>2231-12050023   -0001</t>
  </si>
  <si>
    <t>JS620CD</t>
    <phoneticPr fontId="2" type="noConversion"/>
  </si>
  <si>
    <t>JS620CD</t>
  </si>
  <si>
    <t>2231-12050030   -0001</t>
  </si>
  <si>
    <t>2231-12050030   -0002</t>
  </si>
  <si>
    <t>合豐節能</t>
  </si>
  <si>
    <t>2231-12030073   -0001</t>
  </si>
  <si>
    <t>控制器模組</t>
  </si>
  <si>
    <t>2231-12030073   -0002</t>
  </si>
  <si>
    <t>15440Light 模組</t>
  </si>
  <si>
    <t>2231-12030073   -0003</t>
  </si>
  <si>
    <t>YMOD-TLC03 CONTROLLER BOARD</t>
  </si>
  <si>
    <t>2231-12030073   -0004</t>
  </si>
  <si>
    <t>Light 控制模組</t>
  </si>
  <si>
    <t>旭慶</t>
  </si>
  <si>
    <t>2231-12050029   -0001</t>
  </si>
  <si>
    <t>PMMA光學板</t>
  </si>
  <si>
    <t>2231-12060024   -0001</t>
  </si>
  <si>
    <t>PMMA光學板PM410024030</t>
  </si>
  <si>
    <t>竹柏</t>
  </si>
  <si>
    <t>2231-12060043   -0001</t>
  </si>
  <si>
    <t>AA-A110005</t>
  </si>
  <si>
    <t>2231-12060043   -0002</t>
  </si>
  <si>
    <t>AA-A110004</t>
  </si>
  <si>
    <t>2231-12070013   -0001</t>
  </si>
  <si>
    <t>VX-0203</t>
  </si>
  <si>
    <t>2231-12070019   -0001</t>
  </si>
  <si>
    <t>Nand Flash 32GB</t>
    <phoneticPr fontId="2" type="noConversion"/>
  </si>
  <si>
    <t>Nand Flash 32GB</t>
  </si>
  <si>
    <t>2231-12070019   -0002</t>
  </si>
  <si>
    <t>Nand Flash 8GB</t>
    <phoneticPr fontId="2" type="noConversion"/>
  </si>
  <si>
    <t>Nand Flash 8GB</t>
  </si>
  <si>
    <t>2231-12070020   -0001</t>
  </si>
  <si>
    <t>2231-12070020   -0002</t>
  </si>
  <si>
    <t>2231-12070024   -0001</t>
  </si>
  <si>
    <t>VX-0202</t>
  </si>
  <si>
    <t>2231-12070025   -0001</t>
  </si>
  <si>
    <t>2231-12070026   -0001</t>
  </si>
  <si>
    <t>VX-0204</t>
  </si>
  <si>
    <t>2231-12080026   -0001</t>
  </si>
  <si>
    <t>TBRSD-16G</t>
  </si>
  <si>
    <t>2231-12080026   -0002</t>
  </si>
  <si>
    <t>TBRSD-2G</t>
  </si>
  <si>
    <t>2231-12080026   -0003</t>
  </si>
  <si>
    <t>TBRSD-4G</t>
  </si>
  <si>
    <t>2231-12080031   -0001</t>
  </si>
  <si>
    <t>VX-0206</t>
  </si>
  <si>
    <t>2231-12090011   -0001</t>
  </si>
  <si>
    <t>Nand Flash Chip 512MB</t>
  </si>
  <si>
    <t>2231-12090013   -0001</t>
  </si>
  <si>
    <t>85GT33SW</t>
  </si>
  <si>
    <t>2231-12090018   -0001</t>
  </si>
  <si>
    <t>SDRAM CHIP 256MB</t>
  </si>
  <si>
    <t>2231-12090018   -0002</t>
  </si>
  <si>
    <t>WK6420</t>
  </si>
  <si>
    <t>2231-12090018   -0003</t>
  </si>
  <si>
    <t>WK7720</t>
  </si>
  <si>
    <t>亞奇米</t>
  </si>
  <si>
    <t>2231-12070034   -0001</t>
  </si>
  <si>
    <t>2231-12070034   -0002</t>
  </si>
  <si>
    <t>M100CD-J49A</t>
  </si>
  <si>
    <t>金寶世紀</t>
    <phoneticPr fontId="2" type="noConversion"/>
  </si>
  <si>
    <t>2231-12090021   -0001</t>
  </si>
  <si>
    <t>GPS_PLUS_250</t>
  </si>
  <si>
    <t>信盟興業FAITH</t>
  </si>
  <si>
    <t>2231-12020025   -0001</t>
  </si>
  <si>
    <t>AA-A110001</t>
  </si>
  <si>
    <t>2231-12020025   -0002</t>
  </si>
  <si>
    <t>AA-A110002</t>
  </si>
  <si>
    <t>2231-12020025   -0003</t>
  </si>
  <si>
    <t>AA-A110003</t>
  </si>
  <si>
    <t>2231-12020025   -0004</t>
  </si>
  <si>
    <t>2231-12020053   -0001</t>
  </si>
  <si>
    <t>2231-12020053   -0002</t>
  </si>
  <si>
    <t>2231-12020053   -0003</t>
  </si>
  <si>
    <t>2231-12020053   -0004</t>
  </si>
  <si>
    <t>2231-12080019   -0001</t>
  </si>
  <si>
    <t>2231-12080020   -0001</t>
  </si>
  <si>
    <t>2231-12080025   -0001</t>
  </si>
  <si>
    <t>2231-12080030   -0001</t>
  </si>
  <si>
    <t>泰仕</t>
  </si>
  <si>
    <t>2231-12050028   -0001</t>
  </si>
  <si>
    <t>12R4B</t>
    <phoneticPr fontId="2" type="noConversion"/>
  </si>
  <si>
    <t>12R4B</t>
  </si>
  <si>
    <t>2231-12050033   -0001</t>
  </si>
  <si>
    <t>6IEL</t>
  </si>
  <si>
    <t>益潤</t>
  </si>
  <si>
    <t>2231-12060042   -0001</t>
  </si>
  <si>
    <t>DIGITAL IC</t>
  </si>
  <si>
    <t>2231-12060045   -0001</t>
  </si>
  <si>
    <t>2231-12060045   -0002</t>
  </si>
  <si>
    <t>2231-12070007   -0001</t>
  </si>
  <si>
    <t>竣星</t>
  </si>
  <si>
    <t>2231-12010028   -0001</t>
  </si>
  <si>
    <t>T5ST2F09W</t>
  </si>
  <si>
    <t>2231-12010028   -0002</t>
  </si>
  <si>
    <t>Dr24V</t>
  </si>
  <si>
    <t>2231-12010028   -0003</t>
  </si>
  <si>
    <t>T5ST3F14W</t>
  </si>
  <si>
    <t>2231-12010028   -0004</t>
  </si>
  <si>
    <t>T5ST4F18W</t>
  </si>
  <si>
    <t>2231-12010028   -0005</t>
  </si>
  <si>
    <t>Dr48V</t>
  </si>
  <si>
    <t>2231-12010028   -0006</t>
  </si>
  <si>
    <t>T8SET2F8W</t>
  </si>
  <si>
    <t>2231-12010028   -0007</t>
  </si>
  <si>
    <t>T8SET4F16W</t>
  </si>
  <si>
    <t>2231-12010028   -0008</t>
  </si>
  <si>
    <t>DLST6F15W</t>
  </si>
  <si>
    <t>2231-12010028   -0009</t>
  </si>
  <si>
    <t>LBE278W</t>
  </si>
  <si>
    <t>2231-12020032   -0001</t>
    <phoneticPr fontId="2" type="noConversion"/>
  </si>
  <si>
    <t>T5ST2F010W</t>
    <phoneticPr fontId="2" type="noConversion"/>
  </si>
  <si>
    <t>T5ST2F010W</t>
  </si>
  <si>
    <t>2231-12020032   -0002</t>
  </si>
  <si>
    <t>2231-12020032   -0003</t>
  </si>
  <si>
    <t>T8SET4F25W</t>
  </si>
  <si>
    <t>2231-12020032   -0004</t>
  </si>
  <si>
    <t>DLST8F25W</t>
  </si>
  <si>
    <t>2231-12030030   -0001</t>
  </si>
  <si>
    <t>2231-12030030   -0002</t>
  </si>
  <si>
    <t>2231-12030030   -0003</t>
  </si>
  <si>
    <t>2231-12030030   -0004</t>
  </si>
  <si>
    <t>2231-12040034   -0001</t>
  </si>
  <si>
    <t>R660</t>
  </si>
  <si>
    <t>2231-12040034   -0002</t>
  </si>
  <si>
    <t>T9FT23WS</t>
  </si>
  <si>
    <t>2231-12040034   -0003</t>
  </si>
  <si>
    <t>B450m</t>
  </si>
  <si>
    <t>2231-12040034   -0004</t>
  </si>
  <si>
    <t>E26PIR6W</t>
  </si>
  <si>
    <t>2231-12050020   -0001</t>
  </si>
  <si>
    <t>SH5NA1</t>
  </si>
  <si>
    <t>2231-12050020   -0002</t>
  </si>
  <si>
    <t>RU3S5B</t>
  </si>
  <si>
    <t>2231-12050032   -0001</t>
  </si>
  <si>
    <t>2231-12060014   -0001</t>
  </si>
  <si>
    <t>SI9100</t>
  </si>
  <si>
    <t>2231-12060032   -0001</t>
  </si>
  <si>
    <t>6IEL</t>
    <phoneticPr fontId="2" type="noConversion"/>
  </si>
  <si>
    <t>2231-12060033   -0001</t>
  </si>
  <si>
    <t>2231-12060038   -0001</t>
  </si>
  <si>
    <t>T520906K</t>
  </si>
  <si>
    <t>2231-12060039   -0001</t>
  </si>
  <si>
    <t>T531406K</t>
  </si>
  <si>
    <t>2231-12060040   -0001</t>
  </si>
  <si>
    <t>T581206K</t>
  </si>
  <si>
    <t>2231-12070005   -0001</t>
  </si>
  <si>
    <t>T5010406K</t>
    <phoneticPr fontId="2" type="noConversion"/>
  </si>
  <si>
    <t>2231-12070006   -0001</t>
  </si>
  <si>
    <t>B852A</t>
  </si>
  <si>
    <t>2231-12070035   -0001</t>
  </si>
  <si>
    <t>LED燈源</t>
  </si>
  <si>
    <t>隆通實業</t>
  </si>
  <si>
    <t>2231-12040020   -0001</t>
  </si>
  <si>
    <t>VGMSDS2G</t>
  </si>
  <si>
    <t>2231-12040020   -0002</t>
  </si>
  <si>
    <t>VGMSDS4G</t>
  </si>
  <si>
    <t>2231-12040020   -0003</t>
  </si>
  <si>
    <t>VGMSDS8G</t>
  </si>
  <si>
    <t>2231-12040020   -0004</t>
  </si>
  <si>
    <t>VGMSDS16G</t>
  </si>
  <si>
    <t>2231-12040020   -0005</t>
  </si>
  <si>
    <t>VGCCEV0110102</t>
  </si>
  <si>
    <t>2231-12040020   -0006</t>
  </si>
  <si>
    <t>VGCCEV0310103</t>
  </si>
  <si>
    <t>2231-12040020   -0007</t>
  </si>
  <si>
    <t>VGCCEV0410104</t>
  </si>
  <si>
    <t>2231-12040044   -0001</t>
  </si>
  <si>
    <t>2231-12040044   -0002</t>
  </si>
  <si>
    <t>2231-12040045   -0001</t>
  </si>
  <si>
    <t>2231-12040045   -0002</t>
  </si>
  <si>
    <t>2231-12040046   -0001</t>
  </si>
  <si>
    <t>2231-12040046   -0002</t>
  </si>
  <si>
    <t>2231-12050004   -0001</t>
  </si>
  <si>
    <t>2231-12050004   -0002</t>
  </si>
  <si>
    <t>2231-12050005   -0001</t>
  </si>
  <si>
    <t>2231-12050005   -0002</t>
  </si>
  <si>
    <t>2231-12050014   -0001</t>
  </si>
  <si>
    <t>TBRSD-8G</t>
  </si>
  <si>
    <t>2231-12050014   -0002</t>
  </si>
  <si>
    <t>2231-12050015   -0001</t>
  </si>
  <si>
    <t>2231-12050015   -0002</t>
  </si>
  <si>
    <t>2231-12050036   -0001</t>
  </si>
  <si>
    <t>IC CHIP-AB01</t>
    <phoneticPr fontId="2" type="noConversion"/>
  </si>
  <si>
    <t>IC CHIP-AB01</t>
  </si>
  <si>
    <t>2231-12050037   -0001</t>
  </si>
  <si>
    <t>2231-12060037   -0001</t>
  </si>
  <si>
    <t>Nand Flash 16GB</t>
  </si>
  <si>
    <t>順暢TAILWINDS</t>
  </si>
  <si>
    <t>2231-12030044   -0001</t>
  </si>
  <si>
    <t>AST-020007 (B010007)</t>
  </si>
  <si>
    <t>2231-12030051   -0001</t>
  </si>
  <si>
    <t>AST-020006 (B010006)</t>
  </si>
  <si>
    <t>2231-12030057   -0001</t>
  </si>
  <si>
    <t>EIF-03-004 (C030240)</t>
  </si>
  <si>
    <t>2231-12030057   -0002</t>
  </si>
  <si>
    <t>EIF-02-008 (C020800)</t>
  </si>
  <si>
    <t>2231-12080003   -0001</t>
  </si>
  <si>
    <t>2231-12080012   -0001</t>
  </si>
  <si>
    <t>順暢TAILWINDS</t>
    <phoneticPr fontId="2" type="noConversion"/>
  </si>
  <si>
    <t>2231-12100012   -0001</t>
  </si>
  <si>
    <t>群耀</t>
  </si>
  <si>
    <t>2231-12080028   -0001</t>
  </si>
  <si>
    <t>VGCCEV0110102</t>
    <phoneticPr fontId="2" type="noConversion"/>
  </si>
  <si>
    <t>2231-12080028   -0002</t>
  </si>
  <si>
    <t>嘉群</t>
  </si>
  <si>
    <t>2231-12080023   -0001</t>
  </si>
  <si>
    <t>VGMSDS2G</t>
    <phoneticPr fontId="2" type="noConversion"/>
  </si>
  <si>
    <t>2231-12080023   -0002</t>
  </si>
  <si>
    <t>2231-12080023   -0003</t>
  </si>
  <si>
    <t>VGMSDS8G</t>
    <phoneticPr fontId="2" type="noConversion"/>
  </si>
  <si>
    <t>2231-12080023   -0004</t>
  </si>
  <si>
    <t>VGMSDS16G</t>
    <phoneticPr fontId="2" type="noConversion"/>
  </si>
  <si>
    <t>齊興</t>
  </si>
  <si>
    <t>2231-12020045   -0001</t>
  </si>
  <si>
    <t>2231-12020045   -0002</t>
  </si>
  <si>
    <t>VX-0201</t>
  </si>
  <si>
    <t>2231-12020045   -0003</t>
  </si>
  <si>
    <t>2231-12020045   -0004</t>
  </si>
  <si>
    <t>2231-12020054   -0001</t>
  </si>
  <si>
    <t>2231-12020054   -0002</t>
  </si>
  <si>
    <t>2231-12020054   -0003</t>
  </si>
  <si>
    <t>2231-12020054   -0004</t>
  </si>
  <si>
    <t>2231-12030050   -0001</t>
  </si>
  <si>
    <t>2231-12030050   -0002</t>
  </si>
  <si>
    <t>2231-12030050   -0003</t>
  </si>
  <si>
    <t>2231-12030054   -0001</t>
  </si>
  <si>
    <t>2231-12030054   -0002</t>
  </si>
  <si>
    <t>2231-12030064   -0001</t>
  </si>
  <si>
    <t>VX-0204</t>
    <phoneticPr fontId="2" type="noConversion"/>
  </si>
  <si>
    <t>VX-0204</t>
    <phoneticPr fontId="2" type="noConversion"/>
  </si>
  <si>
    <t>2231-12030064   -0002</t>
  </si>
  <si>
    <t>2231-12030067   -0001</t>
  </si>
  <si>
    <t>2231-12030077   -0001</t>
  </si>
  <si>
    <t>2231-12030077   -0002</t>
  </si>
  <si>
    <t>2231-12030077   -0003</t>
  </si>
  <si>
    <t>2231-12040047   -0001</t>
  </si>
  <si>
    <t>2231-12050006   -0001</t>
  </si>
  <si>
    <t>2231-12060011   -0001</t>
  </si>
  <si>
    <t>2231-12060012   -0001</t>
  </si>
  <si>
    <t>2231-12060015   -0001</t>
  </si>
  <si>
    <t>2231-12060016   -0001</t>
  </si>
  <si>
    <t>2231-12060018   -0001</t>
  </si>
  <si>
    <t>2231-12060019   -0001</t>
  </si>
  <si>
    <t>2231-12070015   -0001</t>
  </si>
  <si>
    <t>2231-12070015   -0002</t>
  </si>
  <si>
    <t>2231-12070018   -0001</t>
  </si>
  <si>
    <t>2231-12070018   -0002</t>
  </si>
  <si>
    <t>VX-0205</t>
  </si>
  <si>
    <t>2231-12070032   -0001</t>
  </si>
  <si>
    <t>同上</t>
    <phoneticPr fontId="2" type="noConversion"/>
  </si>
  <si>
    <t>編號</t>
    <phoneticPr fontId="2" type="noConversion"/>
  </si>
  <si>
    <t>同上</t>
    <phoneticPr fontId="2" type="noConversion"/>
  </si>
  <si>
    <t>收款日期</t>
    <phoneticPr fontId="2" type="noConversion"/>
  </si>
  <si>
    <t>101/08/29</t>
    <phoneticPr fontId="2" type="noConversion"/>
  </si>
  <si>
    <t>101/09/06</t>
    <phoneticPr fontId="2" type="noConversion"/>
  </si>
  <si>
    <t>101/09/21</t>
    <phoneticPr fontId="2" type="noConversion"/>
  </si>
  <si>
    <t>101/10/11</t>
    <phoneticPr fontId="2" type="noConversion"/>
  </si>
  <si>
    <t>101/07/16</t>
    <phoneticPr fontId="2" type="noConversion"/>
  </si>
  <si>
    <t>--</t>
    <phoneticPr fontId="2" type="noConversion"/>
  </si>
  <si>
    <t>收款金額（美元）</t>
    <phoneticPr fontId="2" type="noConversion"/>
  </si>
  <si>
    <t>收款金額（新臺幣：元）</t>
    <phoneticPr fontId="2" type="noConversion"/>
  </si>
  <si>
    <t>手續費（新臺幣：元）</t>
    <phoneticPr fontId="2" type="noConversion"/>
  </si>
  <si>
    <t>銷貨金額（ 新臺幣：元）</t>
    <phoneticPr fontId="2" type="noConversion"/>
  </si>
  <si>
    <t>銷貨金額（美元）</t>
    <phoneticPr fontId="2" type="noConversion"/>
  </si>
  <si>
    <t>兌換損失（利益）</t>
    <phoneticPr fontId="2" type="noConversion"/>
  </si>
  <si>
    <t>101/06/11</t>
    <phoneticPr fontId="2" type="noConversion"/>
  </si>
  <si>
    <t>--</t>
    <phoneticPr fontId="2" type="noConversion"/>
  </si>
  <si>
    <t>101/06/08
101/06/14
101/06/18</t>
    <phoneticPr fontId="2" type="noConversion"/>
  </si>
  <si>
    <t>--</t>
    <phoneticPr fontId="2" type="noConversion"/>
  </si>
  <si>
    <t>101/9/11
101/9/17</t>
    <phoneticPr fontId="2" type="noConversion"/>
  </si>
  <si>
    <t>101/09/14
101/09/26</t>
    <phoneticPr fontId="2" type="noConversion"/>
  </si>
  <si>
    <t>101/10/02</t>
    <phoneticPr fontId="2" type="noConversion"/>
  </si>
  <si>
    <t>28-29</t>
    <phoneticPr fontId="2" type="noConversion"/>
  </si>
  <si>
    <t>30-31</t>
    <phoneticPr fontId="2" type="noConversion"/>
  </si>
  <si>
    <t>101/10/09</t>
    <phoneticPr fontId="2" type="noConversion"/>
  </si>
  <si>
    <t>32-33</t>
    <phoneticPr fontId="2" type="noConversion"/>
  </si>
  <si>
    <t>34-35</t>
    <phoneticPr fontId="2" type="noConversion"/>
  </si>
  <si>
    <t>101/10/04</t>
    <phoneticPr fontId="2" type="noConversion"/>
  </si>
  <si>
    <t>--</t>
    <phoneticPr fontId="2" type="noConversion"/>
  </si>
  <si>
    <t>101/10/11</t>
    <phoneticPr fontId="2" type="noConversion"/>
  </si>
  <si>
    <t>101/08/23
101/09/20
101/09/28</t>
    <phoneticPr fontId="2" type="noConversion"/>
  </si>
  <si>
    <t>101/10/15</t>
    <phoneticPr fontId="2" type="noConversion"/>
  </si>
  <si>
    <r>
      <t>1</t>
    </r>
    <r>
      <rPr>
        <sz val="12"/>
        <rFont val="新細明體"/>
        <family val="1"/>
        <charset val="136"/>
      </rPr>
      <t>01/02/22</t>
    </r>
    <phoneticPr fontId="2" type="noConversion"/>
  </si>
  <si>
    <r>
      <t>1</t>
    </r>
    <r>
      <rPr>
        <sz val="12"/>
        <rFont val="新細明體"/>
        <family val="1"/>
        <charset val="136"/>
      </rPr>
      <t>01/08/31</t>
    </r>
    <phoneticPr fontId="2" type="noConversion"/>
  </si>
  <si>
    <r>
      <t>1</t>
    </r>
    <r>
      <rPr>
        <sz val="12"/>
        <rFont val="新細明體"/>
        <family val="1"/>
        <charset val="136"/>
      </rPr>
      <t>01/09/05</t>
    </r>
    <phoneticPr fontId="2" type="noConversion"/>
  </si>
  <si>
    <t>101/08/06</t>
    <phoneticPr fontId="2" type="noConversion"/>
  </si>
  <si>
    <t>101/08/22</t>
    <phoneticPr fontId="2" type="noConversion"/>
  </si>
  <si>
    <t>101/03/26</t>
    <phoneticPr fontId="2" type="noConversion"/>
  </si>
  <si>
    <t>101/03/05</t>
    <phoneticPr fontId="2" type="noConversion"/>
  </si>
  <si>
    <t>同上</t>
    <phoneticPr fontId="2" type="noConversion"/>
  </si>
  <si>
    <t>101/05/09</t>
    <phoneticPr fontId="2" type="noConversion"/>
  </si>
  <si>
    <t>101/05/28</t>
    <phoneticPr fontId="2" type="noConversion"/>
  </si>
  <si>
    <t>101/07/09</t>
    <phoneticPr fontId="2" type="noConversion"/>
  </si>
  <si>
    <t>101/08/01
101/08/08</t>
    <phoneticPr fontId="2" type="noConversion"/>
  </si>
  <si>
    <t>101/08/13</t>
    <phoneticPr fontId="2" type="noConversion"/>
  </si>
  <si>
    <t>101/08/10</t>
    <phoneticPr fontId="2" type="noConversion"/>
  </si>
  <si>
    <t>99-101</t>
    <phoneticPr fontId="2" type="noConversion"/>
  </si>
  <si>
    <t>--</t>
    <phoneticPr fontId="2" type="noConversion"/>
  </si>
  <si>
    <t>101/06/25
101/06/27
101/06/29</t>
    <phoneticPr fontId="2" type="noConversion"/>
  </si>
  <si>
    <t>101/04/02</t>
    <phoneticPr fontId="2" type="noConversion"/>
  </si>
  <si>
    <r>
      <t>1</t>
    </r>
    <r>
      <rPr>
        <sz val="12"/>
        <rFont val="新細明體"/>
        <family val="1"/>
        <charset val="136"/>
      </rPr>
      <t>01/08/23</t>
    </r>
    <phoneticPr fontId="2" type="noConversion"/>
  </si>
  <si>
    <t>101/08/23</t>
    <phoneticPr fontId="2" type="noConversion"/>
  </si>
  <si>
    <t>101/08/27
101/10/05</t>
    <phoneticPr fontId="2" type="noConversion"/>
  </si>
  <si>
    <t>101/05/08</t>
    <phoneticPr fontId="2" type="noConversion"/>
  </si>
  <si>
    <t>101/05/14</t>
    <phoneticPr fontId="2" type="noConversion"/>
  </si>
  <si>
    <t>同上</t>
    <phoneticPr fontId="2" type="noConversion"/>
  </si>
  <si>
    <t>101/05/30
101/06/05
101/06/12</t>
    <phoneticPr fontId="2" type="noConversion"/>
  </si>
  <si>
    <t>101/06/07
101/06/14
101/06/19</t>
    <phoneticPr fontId="2" type="noConversion"/>
  </si>
  <si>
    <t>101/07/30</t>
    <phoneticPr fontId="2" type="noConversion"/>
  </si>
  <si>
    <t>同上</t>
    <phoneticPr fontId="2" type="noConversion"/>
  </si>
  <si>
    <t>101/08/27
101/09/14
101/09/25</t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</si>
  <si>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</si>
  <si>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01/03/09</t>
    </r>
    <phoneticPr fontId="2" type="noConversion"/>
  </si>
  <si>
    <t>101/06/07</t>
    <phoneticPr fontId="2" type="noConversion"/>
  </si>
  <si>
    <t>101/07/02</t>
    <phoneticPr fontId="2" type="noConversion"/>
  </si>
  <si>
    <t>101/09/27</t>
    <phoneticPr fontId="2" type="noConversion"/>
  </si>
  <si>
    <t>101/03/09</t>
  </si>
  <si>
    <t>101/05/14</t>
  </si>
  <si>
    <t>101/03/26</t>
  </si>
  <si>
    <t>101/05/28</t>
  </si>
  <si>
    <t>101/05/30</t>
  </si>
  <si>
    <t>101/06/08</t>
  </si>
  <si>
    <t>101/07/30</t>
  </si>
  <si>
    <t>101/07/16</t>
  </si>
  <si>
    <t>101/08/10</t>
  </si>
  <si>
    <t>101/10/11</t>
  </si>
  <si>
    <t>101/08/23</t>
  </si>
  <si>
    <t>101/08/27</t>
  </si>
  <si>
    <t>101/09/05</t>
  </si>
  <si>
    <t>101/08/29</t>
  </si>
  <si>
    <t>101/01/16</t>
  </si>
  <si>
    <t>101/02/09</t>
  </si>
  <si>
    <t>101/02/17</t>
  </si>
  <si>
    <t>101/02/24</t>
  </si>
  <si>
    <t>101/02/29</t>
  </si>
  <si>
    <t>101/03/14</t>
  </si>
  <si>
    <t>101/03/22</t>
  </si>
  <si>
    <t>101/03/23</t>
  </si>
  <si>
    <t>101/03/27</t>
  </si>
  <si>
    <t>101/03/28</t>
  </si>
  <si>
    <t>101/03/29</t>
  </si>
  <si>
    <t>101/03/30</t>
  </si>
  <si>
    <t>101/04/17</t>
  </si>
  <si>
    <t>101/04/25</t>
  </si>
  <si>
    <t>101/04/30</t>
  </si>
  <si>
    <t>101/05/10</t>
  </si>
  <si>
    <t>101/05/11</t>
  </si>
  <si>
    <t>101/05/18</t>
  </si>
  <si>
    <t>101/05/24</t>
  </si>
  <si>
    <t>101/05/25</t>
  </si>
  <si>
    <t>101/05/29</t>
  </si>
  <si>
    <t>101/05/31</t>
  </si>
  <si>
    <t>101/06/15</t>
  </si>
  <si>
    <t>101/06/18</t>
  </si>
  <si>
    <t>101/06/19</t>
  </si>
  <si>
    <t>101/06/20</t>
  </si>
  <si>
    <t>101/06/22</t>
  </si>
  <si>
    <t>101/06/26</t>
  </si>
  <si>
    <t>101/06/27</t>
  </si>
  <si>
    <t>101/06/28</t>
  </si>
  <si>
    <t>101/06/29</t>
  </si>
  <si>
    <t>101/07/04</t>
  </si>
  <si>
    <t>101/07/05</t>
  </si>
  <si>
    <t>101/07/12</t>
  </si>
  <si>
    <t>101/07/13</t>
  </si>
  <si>
    <t>101/07/17</t>
  </si>
  <si>
    <t>101/07/19</t>
  </si>
  <si>
    <t>101/07/20</t>
  </si>
  <si>
    <t>101/07/23</t>
  </si>
  <si>
    <t>101/07/31</t>
  </si>
  <si>
    <t>101/08/03</t>
  </si>
  <si>
    <t>101/08/07</t>
  </si>
  <si>
    <t>101/08/09</t>
  </si>
  <si>
    <t>101/08/17</t>
  </si>
  <si>
    <t>101/08/24</t>
  </si>
  <si>
    <t>101/08/28</t>
  </si>
  <si>
    <t>101/08/30</t>
  </si>
  <si>
    <t>101/09/11</t>
  </si>
  <si>
    <t>101/09/17</t>
  </si>
  <si>
    <t>101/09/20</t>
  </si>
  <si>
    <t>101/09/26</t>
  </si>
  <si>
    <t>101/09/28</t>
  </si>
  <si>
    <t>101/10/19</t>
  </si>
  <si>
    <t>101/02/23</t>
  </si>
  <si>
    <t>101/04/05</t>
    <phoneticPr fontId="2" type="noConversion"/>
  </si>
  <si>
    <t>同編號93</t>
    <phoneticPr fontId="2" type="noConversion"/>
  </si>
  <si>
    <t>101年8月31日實收美金226,338.67元</t>
    <phoneticPr fontId="2" type="noConversion"/>
  </si>
  <si>
    <t>101年8月31日實收美金180,327.13元</t>
    <phoneticPr fontId="2" type="noConversion"/>
  </si>
  <si>
    <t>101/04/25</t>
    <phoneticPr fontId="2" type="noConversion"/>
  </si>
  <si>
    <t>--</t>
    <phoneticPr fontId="2" type="noConversion"/>
  </si>
  <si>
    <t>同上</t>
    <phoneticPr fontId="2" type="noConversion"/>
  </si>
  <si>
    <t>101/09/10</t>
    <phoneticPr fontId="2" type="noConversion"/>
  </si>
  <si>
    <t>--</t>
    <phoneticPr fontId="2" type="noConversion"/>
  </si>
  <si>
    <t>未列</t>
    <phoneticPr fontId="2" type="noConversion"/>
  </si>
  <si>
    <t>--</t>
    <phoneticPr fontId="2" type="noConversion"/>
  </si>
  <si>
    <t>101/08/21
101/08/29
101/09/04</t>
    <phoneticPr fontId="2" type="noConversion"/>
  </si>
  <si>
    <t>GOLDZONE</t>
    <phoneticPr fontId="2" type="noConversion"/>
  </si>
  <si>
    <t>LONGRICH</t>
    <phoneticPr fontId="2" type="noConversion"/>
  </si>
  <si>
    <t>--</t>
    <phoneticPr fontId="2" type="noConversion"/>
  </si>
  <si>
    <t>DIGITAL IC</t>
    <phoneticPr fontId="2" type="noConversion"/>
  </si>
  <si>
    <t>101/07/12</t>
    <phoneticPr fontId="2" type="noConversion"/>
  </si>
  <si>
    <t>同上</t>
    <phoneticPr fontId="2" type="noConversion"/>
  </si>
  <si>
    <t xml:space="preserve">101/07/19
101/07/20
101/07/23
101/07/25
</t>
    <phoneticPr fontId="2" type="noConversion"/>
  </si>
  <si>
    <t>--</t>
    <phoneticPr fontId="2" type="noConversion"/>
  </si>
  <si>
    <t>--</t>
    <phoneticPr fontId="2" type="noConversion"/>
  </si>
  <si>
    <t>101/08/21</t>
    <phoneticPr fontId="2" type="noConversion"/>
  </si>
  <si>
    <t>--</t>
    <phoneticPr fontId="2" type="noConversion"/>
  </si>
  <si>
    <t>未列於起訴書附表</t>
  </si>
  <si>
    <t>--</t>
    <phoneticPr fontId="2" type="noConversion"/>
  </si>
  <si>
    <t>同編號86</t>
    <phoneticPr fontId="2" type="noConversion"/>
  </si>
  <si>
    <t>涉及不實之會計憑證</t>
    <phoneticPr fontId="2" type="noConversion"/>
  </si>
  <si>
    <t>證據名稱及出處</t>
    <phoneticPr fontId="2" type="noConversion"/>
  </si>
  <si>
    <t>同上</t>
  </si>
  <si>
    <t>L/C</t>
  </si>
  <si>
    <t>收款資料證據出處為普格公司102.09.06函覆光碟日記帳電子檔</t>
  </si>
  <si>
    <t>普格公司銷貨單、發票、delivery note、轉帳傳票、齊興公司purchase order</t>
  </si>
  <si>
    <t>依編號45所附普格公司帳戶交易明細，6/12支票已收款</t>
  </si>
  <si>
    <t>普格公司銷貨單、delivery note、轉帳傳票、發票、隆通公司採購單</t>
  </si>
  <si>
    <t>101/07/12退票，8/17銷貨退回</t>
  </si>
  <si>
    <t>101/07/13撤票，8/20銷貨退回10,000件</t>
  </si>
  <si>
    <t>101/07/13撤票</t>
  </si>
  <si>
    <t>101/07/13撤票，8/21銷貨退回</t>
  </si>
  <si>
    <t>101/07/20撤票，8/16銷貨退回12,573件</t>
  </si>
  <si>
    <t>101/07/20撤票，8/16銷貨退回7,800件</t>
  </si>
  <si>
    <t>101/07/20撤票，8/16銷貨退回4,000件</t>
  </si>
  <si>
    <t>101/07/20撤票，8/22銷貨退回</t>
  </si>
  <si>
    <t>101/07/31撤票，8/23銷貨退回</t>
  </si>
  <si>
    <t>6/19作銷貨退回</t>
  </si>
  <si>
    <t>101/08/20退票</t>
  </si>
  <si>
    <t>8/12撤票，700萬為後續匯款</t>
  </si>
  <si>
    <t>101/08/10、101/08/14退票，8/24銷貨退回</t>
  </si>
  <si>
    <t>101/08/10、101/08/17退票，8/24銷貨退回</t>
  </si>
  <si>
    <t>收款證據出處為普格公司102.09.06函覆光碟日記帳電子檔</t>
  </si>
  <si>
    <t>8/27撤票</t>
  </si>
  <si>
    <t>分別於8/21兌現378萬、及8/29支付670萬餘均退票</t>
  </si>
  <si>
    <t>101/08/31退票</t>
  </si>
  <si>
    <t>普格公司銷貨單、發票、delivery note、轉帳傳票、鍠源公司採購單</t>
  </si>
  <si>
    <t>撤票</t>
  </si>
  <si>
    <t>101/08/29撤票</t>
  </si>
  <si>
    <t>101/09/05撤票</t>
  </si>
  <si>
    <t>101/08/22撤票</t>
  </si>
  <si>
    <t>101/09/05、101/09/21撤票</t>
  </si>
  <si>
    <t>餘美金18,500未收回</t>
  </si>
  <si>
    <t>起訴書附表將品名誤載為IC 16DIP 0020</t>
  </si>
  <si>
    <t>起訴書附表將品名誤載為IC</t>
  </si>
  <si>
    <t>101/09/21撤票</t>
  </si>
  <si>
    <t>delivery note上載"葉慶隆"字樣之簽名</t>
  </si>
  <si>
    <t>普格公司銷貨單、Delivey note、轉帳傳票、發票、嘉群公司訂購單</t>
  </si>
  <si>
    <t>仍有16,282,393元未收回</t>
  </si>
  <si>
    <t>普格公司銷貨單、發票、delivery note、轉帳傳票、群耀公司採購單</t>
  </si>
  <si>
    <t>餘新台幣16,865,250元未收回</t>
  </si>
  <si>
    <t>普格公司銷貨單、發票、delivery note、轉帳傳票、積其公司採購單</t>
  </si>
  <si>
    <t>積其公司於101/08/27匯款95萬，之後分別開立101/09/19、101/09/25支票2張、卻於9/14及9/25改以匯款方式支付款項</t>
  </si>
  <si>
    <t>退票</t>
  </si>
  <si>
    <t>退票，起訴書誤載品名為VX-0201</t>
  </si>
  <si>
    <t>開立3張支票均於11月遭退票</t>
  </si>
  <si>
    <t>開立3張支票均於12月遭退票</t>
  </si>
  <si>
    <t>起訴書附表誤載銷貨金額為123,800元，公訴人已於103年度蒞字第18130號補充理由書予以更正（本院卷4第64頁）</t>
  </si>
  <si>
    <t>1、101/09/05、101/09/21撤票
2、起訴書誤載銷貨金額為6,677,500元，公訴人已於103年度蒞字第18130號補充理由書予以更正（本院卷4第64頁）</t>
  </si>
  <si>
    <t>普格公司銷貨單、轉帳傳票、INVOICE、收款單、GOLDZONE公司PURCHASE ORDER、出口報單、玉山銀行匯入匯款買匯水單（卷外證物箱1/2文件編號3第1頁至12頁）</t>
    <phoneticPr fontId="2" type="noConversion"/>
  </si>
  <si>
    <t>普格公司銷貨單、轉帳傳票、INVOICE、收款單、LONGRICH公司PURCHASE ORDER、出口報單、玉山銀行匯入匯款買匯水單（卷外證物箱1/2文件編號4第1頁至15頁）</t>
    <phoneticPr fontId="2" type="noConversion"/>
  </si>
  <si>
    <t>普格公司銷貨單、轉帳傳票、INVOICE、收款單、LONGRICH公司PURCHASE ORDER、出口報單、玉山銀行匯入匯款買匯水單（卷外證物箱1/2文件編號5第1頁至10頁）</t>
    <phoneticPr fontId="2" type="noConversion"/>
  </si>
  <si>
    <t>Target</t>
    <phoneticPr fontId="2" type="noConversion"/>
  </si>
  <si>
    <t>普格公司銷貨單、轉帳傳票、INVOICE、Target公司PURCHASE ORDER、出口報單、萬泰銀行BILL OF EXCHANGE、保險文件、BENEFICIARYS CERTIFICATE、PACKING LIST、BILL OF LADING、萬泰銀行其他交易憑證、帳戶餘額查詢（卷外證物箱1/2文件編號6第2頁至18頁）</t>
    <phoneticPr fontId="2" type="noConversion"/>
  </si>
  <si>
    <t>普格公司銷貨單、轉帳傳票、INVOICE、收款單、Target公司PURCHASE ORDER、出口報單、萬海航運delay notice、保險文件、BENEFICIARYS CERTIFICATE、PACKING LIST、BILL OF LADING、萬泰銀行其他交易憑證（卷外證物箱1/2文件編號7第1頁至18頁）</t>
    <phoneticPr fontId="2" type="noConversion"/>
  </si>
  <si>
    <t>普格公司銷貨單、轉帳傳票、INVOICE、收款單、Target公司PURCHASE ORDER、出口報單、BENEFICIARYS CERTIFICATE、萬泰銀行BILL OF EXCHANGE、保險文件、PACKING LIST、BILL OF LADING、信用狀通知書、萬泰銀行其他交易憑證（卷外證物箱1/2文件編號8第1頁至21頁）</t>
    <phoneticPr fontId="2" type="noConversion"/>
  </si>
  <si>
    <t>永大鴻EVT</t>
    <phoneticPr fontId="2" type="noConversion"/>
  </si>
  <si>
    <t>普格公司銷貨單、轉帳傳票、INVOICE、收款單、EVT公司PURCHASE ORDER、出口報單、PACKING LIST、BENEFICIARYS CERTIFICATE、BILL OF LADING、保險文件、萬泰銀行BILL OF EXCHANGE、萬泰銀行其他交易憑證（卷外證物箱1/2文件編號10第1頁至15頁）</t>
    <phoneticPr fontId="2" type="noConversion"/>
  </si>
  <si>
    <t>普格公司銷貨單、出口報單、轉帳傳票、收款單、INVOICE、PACKING LIST、BENEFICIARY CERTIFICATE、FAITH TEAM公司PURCHASE ORDER、BILL OF EXCHANGE、萬泰商業銀行交易憑證（卷外證物箱1/2文件編號30第2頁至19頁、本院卷3第157頁至163頁、166頁）</t>
    <phoneticPr fontId="2" type="noConversion"/>
  </si>
  <si>
    <t>普格公司銷貨單、出口報單、轉帳傳票、收款單、INVOICE、PACKING LIST、BENEFICIARY CERTIFICATE、BILL OF EXCHANGE、萬泰商業銀行交易憑證、FAITH TEAM公司PURCHASE ORDER（卷外證物箱1/2文件編號31第1頁至18頁、本院卷3第159頁、164頁至170頁）</t>
    <phoneticPr fontId="2" type="noConversion"/>
  </si>
  <si>
    <t>普格公司銷貨單、出口報單、轉帳傳票、收款單、INVOICE、PACKING LIST、BENEFICIARYS CERTIFICATE、保險文件、BILL OF LADING、益潤公司採購單（卷外證物箱1/2文件編號37第1頁至21頁）</t>
    <phoneticPr fontId="2" type="noConversion"/>
  </si>
  <si>
    <t>普格公司銷貨單、出口報單、轉帳傳票、收款單、INVOICE、PACKING LIST、BENEFICIARYS CERTIFICATE、保險文件、BILL OF LADING、益潤公司採購單、玉山銀行貸項通知、玉山銀行即期外匯匯率表（卷外證物箱1/2文件編號38第1頁至17頁）</t>
    <phoneticPr fontId="2" type="noConversion"/>
  </si>
  <si>
    <t>普格公司銷貨單、出口報單、轉帳傳票、INVOICE、BILL OF LADING、BILL OF EXCHANGE、PACKING LIST、WEIGHT LIST、CERTIFICATE OF APPROVAL OF THE FINAL PRODUCTS、BENEFICIARYS CERTIFICATE、MEASUREMENT LIST、保險文件、順暢公司PURCHASE ORDER、玉山銀行匯款電文、玉山銀行出口押匯申請書、玉山銀行修狀通知書（卷外證物箱2/2文件編號67第2頁至30頁）</t>
    <phoneticPr fontId="2" type="noConversion"/>
  </si>
  <si>
    <t>普格公司銷貨單、出口報單、轉帳傳票、收款單、INVOICE、BILL OF EXCHANGE、PACKING LIST、WEIGHT LIST、BENEFICIARYS CERTIFICATE、MEASUREMENT LIST、順暢公司PURCHASE ORDER、玉山銀行出口結匯證實書（卷外證物箱2/2文件編號68第1頁至17頁）</t>
    <phoneticPr fontId="2" type="noConversion"/>
  </si>
  <si>
    <t>普格公司銷貨單、出口報單、轉帳傳票、收款單、INVOICE、BILL OF EXCHANGE、PACKING LIST、WEIGHT LIST、BENEFICIARYS CERTIFICATE、MEASUREMENT LIST、順暢公司PURCHASE ORDER、玉山銀行出口結匯證實書（卷外證物箱2/2文件編號69第1頁至17頁）</t>
    <phoneticPr fontId="2" type="noConversion"/>
  </si>
  <si>
    <t>同上</t>
    <phoneticPr fontId="2" type="noConversion"/>
  </si>
  <si>
    <t>84</t>
    <phoneticPr fontId="2" type="noConversion"/>
  </si>
  <si>
    <t>85</t>
    <phoneticPr fontId="2" type="noConversion"/>
  </si>
  <si>
    <t>同上</t>
    <phoneticPr fontId="2" type="noConversion"/>
  </si>
  <si>
    <t>普格公司銷貨單、發票、delivery note、轉帳傳票、收款單、應收票據異動明細表、臺灣纜網公司採購單、AD7622797支票影本、萬泰銀行代收票據存入憑條、台幣活存明細查詢結果（卷外證物箱2/2文件編號103第1頁至11頁）</t>
    <phoneticPr fontId="2" type="noConversion"/>
  </si>
  <si>
    <t>普格公司銷貨單、出口報單、轉帳傳票、INVOICE、順暢公司PURCHASE ORDER（卷外證物箱2/2文件編號70第1頁至6頁；卷外證物箱2/2文件編號116-3~116-4第21頁）</t>
    <phoneticPr fontId="2" type="noConversion"/>
  </si>
  <si>
    <t>備註</t>
    <phoneticPr fontId="2" type="noConversion"/>
  </si>
  <si>
    <t>1、101年2月22日實收美金177,857.26元
2、由信盟簽訂切結書委託AURA LTD.開立L/C（本院卷3第146頁至155頁）</t>
    <phoneticPr fontId="2" type="noConversion"/>
  </si>
  <si>
    <t>1、101年3月9日實收美金240,274.6元
2、由信盟出具切結書委託由Aura Ltd開立不可撤銷L/C（本院卷3第146頁至155頁）</t>
    <phoneticPr fontId="2" type="noConversion"/>
  </si>
  <si>
    <t>1、101年9月5日實收美金226,206.65元
2、收款之證據出處為普格公司提供之101年度日記帳電子帳</t>
    <phoneticPr fontId="2" type="noConversion"/>
  </si>
  <si>
    <t>1、101年9月5日實收美金180,195.09元
2、收款之證據出處為普格公司提供之101年度日記帳電子帳</t>
    <phoneticPr fontId="2" type="noConversion"/>
  </si>
  <si>
    <t>1、未列於起訴書附表
2、此筆原於7月6日存入開立票號7640602，到期日為101年9月3日，金額為27,562,500元之支票，於7月23日帳上迴轉應收票據（撤票），後於9月10日存入支票收款。</t>
    <phoneticPr fontId="2" type="noConversion"/>
  </si>
  <si>
    <t>卷外證物箱之文件編號</t>
    <phoneticPr fontId="2" type="noConversion"/>
  </si>
  <si>
    <t>合計</t>
    <phoneticPr fontId="2" type="noConversion"/>
  </si>
  <si>
    <t>普格公司銷貨單、轉帳傳票、INVOICE、收款單、GOLDZONE公司PURCHASE ORDER、出口報單、玉山銀行匯入匯款買匯水單（卷外證物箱1/2文件編號2第2頁至12頁、32頁至33頁）</t>
    <phoneticPr fontId="2" type="noConversion"/>
  </si>
  <si>
    <t>普格公司銷貨單、轉帳傳票、INVOICE、BLOLINK公司PURCHASE ORDER（卷外證物箱1/2文件編號1第2頁至5頁）</t>
    <phoneticPr fontId="2" type="noConversion"/>
  </si>
  <si>
    <t>普格公司銷貨單、轉帳傳票、INVOICE、BLOLINK公司PURCHASE ORDER</t>
    <phoneticPr fontId="2" type="noConversion"/>
  </si>
  <si>
    <t>普格公司銷貨單、轉帳傳票、INVOICE、Target公司PURCHASE ORDER</t>
  </si>
  <si>
    <t>普格公司銷貨單、轉帳傳票、INVOICE、Target公司PURCHASE ORDER</t>
    <phoneticPr fontId="2" type="noConversion"/>
  </si>
  <si>
    <t>普格公司銷貨單、出口報單、轉帳傳票、收款單、玉山銀行出口押匯申請書、、INVOICE、PACKING LIST、BILL OF LADING、BENEFICIARY CERTIFICATE、MEASUREMENT LIST、WEIGHT LIST、CERTIFICATE OF APPROVAL、FAITH TEAM公司PURCHASE ORDER、同意書、玉山銀行出口結匯證實書、保險文件（卷外證物箱1/2文件編號28第2頁至22頁、本院卷3第122頁至134頁）</t>
    <phoneticPr fontId="2" type="noConversion"/>
  </si>
  <si>
    <t>普格公司銷貨單、出口報單、轉帳傳票、收款單、INVOICE、PACKING LIST、CERTIFICATE OF APPROVAL、BENEFICIARY CERTIFICATE、MEASUREMENT LIST、WEIGHT LIST、BILL OF LADING、FAITH TEAM公司PURCHASE ORDER、切結書、保險文件、玉山銀行出口結匯證實書、玉山銀行出口押匯申請書、玉山銀行電文、APPLICATION FOR IRREVOCABLE DOCUMENTARY CREDIT、信用狀通知書（卷外證物箱1/2文件編號29第1頁至37頁、本院卷3第125頁、135頁至156頁）</t>
    <phoneticPr fontId="2" type="noConversion"/>
  </si>
  <si>
    <t>普格公司銷貨單、轉帳傳票、INVOICE、金寶世紀公司PURCHASE ORDER、出口報單（卷外證物箱1/2文件編號27第2頁至6頁、第22頁；卷外證物箱2/2文件編號116-1第9頁）</t>
    <phoneticPr fontId="2" type="noConversion"/>
  </si>
  <si>
    <t>普格公司銷貨單、轉帳傳票、INVOICE、金寶世紀公司PURCHASE ORDER</t>
    <phoneticPr fontId="2" type="noConversion"/>
  </si>
  <si>
    <t>普格公司銷貨單、出口報單、轉帳傳票、收款單、INVOICE、PACKING LIST、BENEFICIARY CERTIFICATE、MEASUREMENT LIST、WEIGHT LIST、BILL OF EXCHANGE、FAITH TEAM公司PURCHASE ORDER、保險文件（卷外證物箱1/2文件編號32第1頁至15頁、本院卷3第171頁至179頁）</t>
    <phoneticPr fontId="2" type="noConversion"/>
  </si>
  <si>
    <t>普格公司銷貨單、出口報單、轉帳傳票、收款單、出口押匯託收申請書、BILL OF EXCHANGE、INVOICE、PACKING LIST、BENEFICIARY CERTIFICATE、FAITH TEAM公司PURCHASE ORDER（卷外證物箱1/2文件編號33第1頁至13頁、本院卷3第181頁至186頁）</t>
    <phoneticPr fontId="2" type="noConversion"/>
  </si>
  <si>
    <t>普格公司銷貨單、delivery note、轉帳傳票、INVOICE、發票、收款單、應收票據到期明細表、竣星公司採購單、玉山銀行台幣交易明細查詢（卷外證物箱2/2文件編號39第2頁至11頁）</t>
    <phoneticPr fontId="2" type="noConversion"/>
  </si>
  <si>
    <t>普格公司銷貨單、出口報單、轉帳傳票、收款單、INVOICE、PACKING LIST、BENEFICIARYS CERTIFICATE、保險文件、INWARD REMITTANCE CREDIT ADVICE、益潤公司採購單（卷外證物箱1/2文件編號36第2頁至18頁）</t>
    <phoneticPr fontId="2" type="noConversion"/>
  </si>
  <si>
    <t>普格公司銷貨單、出口報單、轉帳傳票、收款單、存款單、INVOICE、BILL OF LADING、玉山銀行出口押匯明細、BILL OF EXCHANGE、PACKING LIST、MEASUREMENT LIST、WEIGHT LIST、CERTIFICATE OF APPROVAL OF THE FINAL PRODUCTS、BENEFICIARYS CERTIFICATE、保險文件、順暢公司PURCHASE ORDER、玉山銀行出口結匯證實書（卷外證物箱2/2文件編號65第2頁至23頁）</t>
    <phoneticPr fontId="2" type="noConversion"/>
  </si>
  <si>
    <t>普格公司銷貨單、出口報單、轉帳傳票、收款單、存款單、INVOICE、BILL OF LADING、BILL OF EXCHANGE、PACKING LIST、WEIGHT LIST、CERTIFICATE OF APPROVAL OF THE FINAL PRODUCTS、BENEFICIARYS CERTIFICATE、保險文件、順暢公司PURCHASE ORDER、玉山銀行出口結匯證實書、玉山銀行匯款電文（卷外證物箱2/2文件編號66第1頁至25頁）</t>
    <phoneticPr fontId="2" type="noConversion"/>
  </si>
  <si>
    <t>普格公司銷貨單、轉帳傳票、INVOICE、順暢公司PURCHASE ORDER</t>
  </si>
  <si>
    <t>普格公司銷貨單、轉帳傳票、INVOICE、順暢公司PURCHASE ORDER</t>
    <phoneticPr fontId="2" type="noConversion"/>
  </si>
  <si>
    <t>普格公司銷貨單、轉帳傳票、INVOICE、順暢公司PURCHASE ORDER</t>
    <phoneticPr fontId="2" type="noConversion"/>
  </si>
  <si>
    <t>普格公司銷貨單、Delivey note、轉帳傳票、發票、收款單、齊興公司訂購單、應收票據異動明細表、玉山銀行台幣交易明細查詢（卷外證物箱2/2文件編號73第2頁至11頁）</t>
    <phoneticPr fontId="2" type="noConversion"/>
  </si>
  <si>
    <t>普格公司銷貨單、Delivey note、轉帳傳票、發票、應收票據異動明細表、齊興公司訂購單、玉山銀行台幣交易明細查詢（卷外證物箱2/2文件編號74第1頁至7頁）</t>
    <phoneticPr fontId="2" type="noConversion"/>
  </si>
  <si>
    <t>普格公司銷貨單、Delivey note、轉帳傳票、發票、收款單、嘉群公司訂購單、玉山銀行台幣交易明細查詢（卷外證物箱2/2文件編號72第2頁至15頁；他10525卷2第49頁至56頁、第123頁至128頁）</t>
    <phoneticPr fontId="2" type="noConversion"/>
  </si>
  <si>
    <t>普格公司銷貨單、發票、delivery note、轉帳傳票、收款單、群耀公司採購單、玉山銀行台幣交易明細查詢（卷外證物箱2/2文件編號71第2頁至13頁；他10525卷2第45頁至48頁反面）</t>
    <phoneticPr fontId="2" type="noConversion"/>
  </si>
  <si>
    <t>普格公司銷貨單、Delivey note、轉帳傳票、發票、齊興公司訂購單</t>
  </si>
  <si>
    <t>普格公司銷貨單、Delivey note、轉帳傳票、發票、齊興公司訂購單</t>
    <phoneticPr fontId="2" type="noConversion"/>
  </si>
  <si>
    <t>普格公司銷貨單、發票、delivery note、轉帳傳票、聯福生公司PURCHASE ORDER（卷外證物箱2/2文件編號96~98第2頁至13頁）</t>
    <phoneticPr fontId="2" type="noConversion"/>
  </si>
  <si>
    <t>普格公司銷貨單、發票、delivery note、轉帳傳票、聯福生公司PURCHASE ORDER</t>
    <phoneticPr fontId="2" type="noConversion"/>
  </si>
  <si>
    <t>--</t>
    <phoneticPr fontId="2" type="noConversion"/>
  </si>
  <si>
    <t>普格公司銷貨單、delivery note、轉帳傳票、發票、竣星公司採購單</t>
  </si>
  <si>
    <t>普格公司銷貨單、轉帳傳票、INVOICE、FAITH TEAM公司PURCHASE ORDER</t>
  </si>
  <si>
    <t>普格公司銷貨單、delivery note、轉帳傳票、INVOICE、發票、竣星公司採購單</t>
  </si>
  <si>
    <t>普格公司銷貨單、delivery note、轉帳傳票、合豐公司訂購單</t>
  </si>
  <si>
    <t>普格公司銷貨單、轉帳傳票、INVOICE、EVT公司PURCHASE ORDER</t>
  </si>
  <si>
    <t>普格公司銷貨單、delivery note、轉帳傳票、臺灣泰仕科技有限公司採購單</t>
  </si>
  <si>
    <t>普格公司銷貨單、發票、delivery note、轉帳傳票、旭慶公司採購單</t>
  </si>
  <si>
    <t>普格公司銷貨單、delivery note、轉帳傳票、旭慶公司採購單</t>
  </si>
  <si>
    <t>普格公司銷貨單、發票、delivery note、轉帳傳票、竹柏公司採購單</t>
  </si>
  <si>
    <t>普格公司銷貨單、轉帳傳票、INVOICE、益潤公司採購單</t>
  </si>
  <si>
    <t>普格公司銷貨單、發票、delivery note、轉帳傳票、亞奇米公司採購單</t>
  </si>
  <si>
    <t>普格公司銷貨單、轉帳傳票、INVOICE、GOLDZONE公司PURCHASE ORDER</t>
  </si>
  <si>
    <t>普格公司銷貨單、轉帳傳票、INVOICE、LONGRICH公司PURCHASE ORDER</t>
  </si>
  <si>
    <t>普格公司銷貨單、發票、delivery note、轉帳傳票、竹柏公司採購單、預收貨款明細分類帳</t>
  </si>
  <si>
    <t>101/07/20撤票，8/16銷貨退回20,700件</t>
    <phoneticPr fontId="2" type="noConversion"/>
  </si>
  <si>
    <t>起訴書誤載品名為VX-0204</t>
    <phoneticPr fontId="2" type="noConversion"/>
  </si>
  <si>
    <t>餘10,286,700未收回，此筆收款應歸為編號93，存款人劉珮芬（調卷1第454頁）</t>
    <phoneticPr fontId="2" type="noConversion"/>
  </si>
  <si>
    <t>附表五：普格公司虛偽銷貨交易彙總表</t>
    <phoneticPr fontId="2" type="noConversion"/>
  </si>
  <si>
    <t>普格公司銷貨單、delivery note、轉帳傳票、發票、收款單、DD0000000支票影本、應收票據異動明細表、竣星公司採購單、玉山銀行存款憑條、玉山銀行台幣交易明細查詢（卷外證物箱2/2文件編號40第1頁至10頁）</t>
    <phoneticPr fontId="2" type="noConversion"/>
  </si>
  <si>
    <t>普格公司銷貨單、delivery note、轉帳傳票、發票、收款單、DD0000000支票影本、萬泰銀行代收票據存入憑條、應收票據異動明細表、竣星公司採購單、台幣活存明細查詢結果（卷外證物箱2/2文件編號41第1頁至10頁）</t>
    <phoneticPr fontId="2" type="noConversion"/>
  </si>
  <si>
    <t>普格公司銷貨單、Delivey note、轉帳傳票、發票、收款單、CT0000000~00支票影本、應收票據異動明細表、齊興公司訂購單、玉山銀行台幣交易明細查詢（卷外證物箱2/2文件編號75第1頁至15頁）</t>
    <phoneticPr fontId="2" type="noConversion"/>
  </si>
  <si>
    <t>普格公司銷貨單、Delivey note、轉帳傳票、發票、收款單、CT0000000~00支票影本、應收票據異動明細表、齊興公司訂購單、玉山銀行台幣交易明細查詢（卷外證物箱2/2文件編號76第1頁至14頁）</t>
    <phoneticPr fontId="2" type="noConversion"/>
  </si>
  <si>
    <t>普格公司銷貨單、Delivey note、轉帳傳票、發票、收款單、CT0000000~00支票影本、應收票據異動明細表、齊興公司訂購單、玉山銀行台幣交易明細查詢（卷外證物箱2/2文件編號77第1頁至15頁）</t>
    <phoneticPr fontId="2" type="noConversion"/>
  </si>
  <si>
    <t>普格公司銷貨單、Delivey note、轉帳傳票、發票、收款單、CT00000000~00支票影本、應收票據異動明細表、齊興公司訂購單、玉山銀行台幣交易明細查詢（卷外證物箱2/2文件編號78第1頁至16頁）</t>
    <phoneticPr fontId="2" type="noConversion"/>
  </si>
  <si>
    <t>普格公司銷貨單、delivery note、轉帳傳票、收款單、應收票據異動明細表、合豐公司訂購單、IN0000000~00支票影本、玉山銀行台幣交易明細查詢（卷外證物箱1/2文件編號11第2頁至19頁）</t>
    <phoneticPr fontId="2" type="noConversion"/>
  </si>
  <si>
    <t>普格公司銷貨單、Delivey note、轉帳傳票、發票、收款單、CT0000000、CT0000000、CT0000000支票影本、應收票據異動明細表、齊興公司訂購單、玉山銀行台幣交易明細查詢（卷外證物箱2/2文件編號79第2頁至17頁）</t>
    <phoneticPr fontId="2" type="noConversion"/>
  </si>
  <si>
    <t>普格公司銷貨單、delivery note、轉帳傳票、發票、收款單、應收票據異動明細表、A0000000~00支票影本、萬泰銀行代收票據存入憑條、隆通公司採購單、萬泰銀行台幣活存明細查詢結果（卷外證物箱2/2文件編號54第2頁至24頁）</t>
    <phoneticPr fontId="2" type="noConversion"/>
  </si>
  <si>
    <t>普格公司銷貨單、delivery note、轉帳傳票、發票、收款單、GD0000000支票影本、萬泰銀行代收票據存入憑條、應收票據異動明細表、竣星公司採購單、台幣活存明細查詢結果（卷外證物箱2/2文件編號42第1頁至10頁）</t>
    <phoneticPr fontId="2" type="noConversion"/>
  </si>
  <si>
    <t>普格公司銷貨單、delivery note、轉帳傳票、發票、收款單、應收票據異動明細表、AD0000000支票影本、隆通公司採購單、萬泰銀行台幣活存明細查詢結果（卷外證物箱2/2文件編號55第2頁至11頁、第13頁至15頁）</t>
    <phoneticPr fontId="2" type="noConversion"/>
  </si>
  <si>
    <t>普格公司銷貨單、delivery note、轉帳傳票、發票、收款單、AD0000000支票影本、隆通公司採購單、萬泰銀行撤回票據申請書（卷外證物箱2/2文件編號56第1頁至10頁、12頁至13頁）</t>
    <phoneticPr fontId="2" type="noConversion"/>
  </si>
  <si>
    <t>普格公司銷貨單、delivery note、轉帳傳票、發票、收款單、AD0000000支票影本、隆通公司採購單、萬泰銀行撤回票據申請書（卷外證物箱2/2文件編號57第1頁至10頁、12頁至13頁）</t>
    <phoneticPr fontId="2" type="noConversion"/>
  </si>
  <si>
    <t>普格公司銷貨單、Delivey note、轉帳傳票、發票、收款單、0000000支票影本、應收票據異動明細表、齊興公司訂購單、台幣交易明細查詢（卷外證物箱2/2文件編號80第2頁至14頁）</t>
    <phoneticPr fontId="2" type="noConversion"/>
  </si>
  <si>
    <t>普格公司銷貨單、delivery note、轉帳傳票、發票、收款單、AD0000000支票影本、應收票據異動明細表、隆通公司採購單、萬泰銀行撤回票據申請書（卷外證物箱2/2文件編號58第2頁至12頁）</t>
    <phoneticPr fontId="2" type="noConversion"/>
  </si>
  <si>
    <t>普格公司銷貨單、delivery note、轉帳傳票、發票、收款單、AD0000000支票影本、應收票據異動明細表、隆通公司採購單、萬泰銀行撤回票據申請書（卷外證物箱2/2文件編號59第22頁至32頁）</t>
    <phoneticPr fontId="2" type="noConversion"/>
  </si>
  <si>
    <t>普格公司銷貨單、Delivey note、轉帳傳票、發票、收款單、CT0000000支票影本、應收票據異動明細表、齊興公司訂購單、玉山銀行台幣交易明細查詢（卷外證物箱2/2文件編號81第1頁至10頁）</t>
    <phoneticPr fontId="2" type="noConversion"/>
  </si>
  <si>
    <t>普格公司銷貨單、delivery note、轉帳傳票、發票、收款單、AD0000000支票影本、應收票據異動明細表、隆通公司採購單、玉山銀行撤回申請領取憑條（卷外證物箱2/2文件編號60第2頁至11頁）</t>
    <phoneticPr fontId="2" type="noConversion"/>
  </si>
  <si>
    <t>普格公司銷貨單、delivery note、轉帳傳票、發票、收款單、AD0000000支票影本、隆通公司採購單、玉山銀行撤回申請領取憑條、撤票通知明細表（卷外證物箱2/2文件編號61第1頁至9頁）</t>
    <phoneticPr fontId="2" type="noConversion"/>
  </si>
  <si>
    <t>普格公司銷貨單、delivery note、轉帳傳票、發票、收款單、GD0000000、GD0000000支票影本、應收票據異動明細表、竣星公司採購單、玉山銀行台幣活存明細查詢結果、玉山存款憑條（卷外證物箱2/2文件編號43第1頁至14頁）</t>
    <phoneticPr fontId="2" type="noConversion"/>
  </si>
  <si>
    <t>普格公司銷貨單、轉帳傳票、INVOICE、收款單、EVT公司PURCHASE ORDER、出口報單、PACKING LIST、BENEFICIARYS CERTIFICATE、BILL OF LADING、保險文件、萬泰銀行BILL OF EXCHANGE、萬泰銀行其他交易憑證、外幣活存明細結果、匯款電文、信用狀通知書（卷外證物箱1/2文件編號9第2頁至24頁）</t>
    <phoneticPr fontId="2" type="noConversion"/>
  </si>
  <si>
    <t>普格公司銷貨單、delivery note、轉帳傳票、收款單、臺灣泰仕科技有限公司採購單、0000000支票影本（卷外證物箱1/2文件編號34第2頁至9頁）</t>
    <phoneticPr fontId="2" type="noConversion"/>
  </si>
  <si>
    <t>普格公司銷貨單、發票、delivery note、轉帳傳票、收款單、旭慶公司採購單、代收票據存入憑條、XC0000000支票影本、萬泰銀行0000000號帳戶台幣交易明細查詢、存戶領回退票憑單（卷外證物箱1/2文件編號12第2頁至13頁）</t>
    <phoneticPr fontId="2" type="noConversion"/>
  </si>
  <si>
    <t>普格公司銷貨單、delivery note、轉帳傳票、收款單、臺灣泰仕科技有限公司採購單、HB0000000支票影本（卷外證物箱1/2文件編號35第2頁至10頁）</t>
    <phoneticPr fontId="2" type="noConversion"/>
  </si>
  <si>
    <t>普格公司銷貨單、delivery note、轉帳傳票、發票、收款單、GD0000000支票影本、萬泰銀行代收票據存入憑條、萬泰銀行代收票據撤回申請書、竣星公司採購單（卷外證物箱2/2文件編號44第1頁至11頁）</t>
    <phoneticPr fontId="2" type="noConversion"/>
  </si>
  <si>
    <t>普格公司銷貨單、delivery note、轉帳傳票、發票、收款單、AD0000000~00支票影本、隆通公司採購單、玉山銀行台幣交易明細查詢（卷外證物箱2/2文件編號62第2頁至15頁）</t>
    <phoneticPr fontId="2" type="noConversion"/>
  </si>
  <si>
    <t>普格公司銷貨單、delivery note、轉帳傳票、發票、收款單、AD0000000~00支票影本、隆通公司採購單、玉山銀行台幣交易明細查詢（卷外證物箱2/2文件編號63第1頁至15頁）</t>
    <phoneticPr fontId="2" type="noConversion"/>
  </si>
  <si>
    <t>普格公司銷貨單、delivery note、轉帳傳票、發票、收款單、GD0000000支票影本、竣星公司採購單（卷外證物箱2/2文件編號45第1頁至11頁）</t>
    <phoneticPr fontId="2" type="noConversion"/>
  </si>
  <si>
    <t>普格公司銷貨單、Delivey note、轉帳傳票、發票、收款單、CT0000000、CT0000000~00、CT0000000、CT0000000、GD0000000支票影本、齊興公司訂購單、玉山銀行票據撤票通知明細表（卷外證物箱2/2文件編號84、85第2頁至20頁；調卷2第56頁反面至57頁、他10525卷2第20頁正反面）</t>
    <phoneticPr fontId="2" type="noConversion"/>
  </si>
  <si>
    <t>普格公司銷貨單、Delivey note、轉帳傳票、發票、收款單、CT0000000、CT0000000~00、CT0000000、CT0000000、GD0000000支票影本、齊興公司訂購單、玉山銀行台幣交易明細查詢、玉山銀行票據撤票通知明細表、臺灣票據交換所退票理由單、玉山銀行存入票據退票通知書（卷外證物箱2/2文件編號82、83第5頁至7頁、8頁至30頁；調卷2第56頁反面至57頁、他10525卷2第20頁正反面）</t>
    <phoneticPr fontId="2" type="noConversion"/>
  </si>
  <si>
    <t>普格公司銷貨單、Delivey note、轉帳傳票、發票、收款單、CT0000000、CT0000000~00、CT0000000、CT0000000、GD0000000支票影本、齊興公司訂購單、玉山銀行台幣交易明細查詢、玉山銀行票據撤票通知明細表、臺灣票據交換所退票理由單、玉山銀行存入票據退票通知書（卷外證物箱2/2文件編號82、83第2頁至4頁、8頁至30頁；調卷2第56頁反面至57頁、他10525卷2第20頁正反面）</t>
    <phoneticPr fontId="2" type="noConversion"/>
  </si>
  <si>
    <t>普格公司銷貨單、發票、delivery note、轉帳傳票、收款單、齊興公司purchase order、CT0000000、CT0000000~00、CT0000000、CT0000000、GD0000000支票影本、玉山銀行票據撤票通知明細表（卷外證物箱2/2文件編號86、87第1頁至3頁、7頁至21頁；調卷2第52頁至53頁、55頁至57頁、他10525卷2第15頁至16頁反面、18頁反面至19頁）</t>
    <phoneticPr fontId="2" type="noConversion"/>
  </si>
  <si>
    <t>普格公司銷貨單、發票、delivery note、轉帳傳票、收款單、齊興公司purchase order、CT0000000、CT0000000~00、CT0000000、CT0000000、GD0000000支票影本、玉山銀行票據撤票通知明細表（卷外證物箱2/2文件編號86、87第4頁至21頁；調卷2第53頁正反面、54頁反面、56頁反面至57頁、他10525卷2第17頁至18頁、18頁反面至19頁）</t>
  </si>
  <si>
    <t>普格公司銷貨單、delivery note、轉帳傳票、收款單、旭慶公司採購單、BD0000000支票影本、台幣活存明細查詢結果、存戶領回退票憑單（卷外證物箱1/2文件編號13第1頁至10頁）</t>
  </si>
  <si>
    <t>普格公司銷貨單、發票、delivery note、轉帳傳票、收款單、客戶應收票據明細表、鍠源公司採購單、DA0000000~00、DA0000000、DA0000000~00支票影本、玉山銀行票據撤票通知明細表（卷外證物箱2/2文件編號99第2頁至11頁、29頁至35頁）</t>
    <phoneticPr fontId="2" type="noConversion"/>
  </si>
  <si>
    <t>普格公司銷貨單、delivery note、轉帳傳票、發票、收款單、GD0000000支票影本、竣星公司採購單、萬泰銀行代收票據存入憑條、應收票據異動明細表、萬泰銀行台幣活存明細查詢結果（卷外證物箱2/2文件編號46第1頁至13頁）</t>
  </si>
  <si>
    <t>普格公司銷貨單、delivery note、轉帳傳票、發票、收款單、GD0000000支票影本、竣星公司採購單、萬泰銀行代收票據存入憑條（卷外證物箱2/2文件編號47第14頁至23頁）</t>
  </si>
  <si>
    <t>普格公司銷貨單、發票、delivery note、轉帳傳票、收款單、客戶應收票據明細表、鍠源公司採購單、DA0000000~00、DA0000000、DA0000000~46支票影本、玉山銀行票據撤票通知明細表（卷外證物箱2/2文件編號100第1頁至16頁；他10525卷2第215頁）</t>
    <phoneticPr fontId="2" type="noConversion"/>
  </si>
  <si>
    <t>普格公司銷貨單、delivery note、轉帳傳票、發票、收款單、GD0000000~00支票影本、竣星公司採購單、玉山銀行票據撤票通知明細表（卷外證物箱2/2文件編號48第1頁至13頁）</t>
    <phoneticPr fontId="2" type="noConversion"/>
  </si>
  <si>
    <t>普格公司銷貨單、delivery note、轉帳傳票、發票、收款單、GD0000000~00支票影本、竣星公司採購單、玉山銀行票據撤票通知明細表（卷外證物箱2/2文件編號49第1頁至11頁）</t>
    <phoneticPr fontId="2" type="noConversion"/>
  </si>
  <si>
    <t>普格公司銷貨單、delivery note、轉帳傳票、發票、收款單、GD0000000~00支票影本、竣星公司採購單、玉山銀行票據撤票通知明細表（卷外證物箱2/2文件編號50第1頁至11頁）</t>
    <phoneticPr fontId="2" type="noConversion"/>
  </si>
  <si>
    <t>普格公司銷貨單、delivery note、轉帳傳票、發票、收款單、應收票據明細表、AD0000000~00支票影本、隆通公司採購單（卷外證物箱2/2文件編號64第2頁至12頁）</t>
    <phoneticPr fontId="2" type="noConversion"/>
  </si>
  <si>
    <t>普格公司銷貨單、發票、delivery note、轉帳傳票、收款單、應收票據異動明細表、竹柏公司採購單、YA0000000~00支票影本、玉山銀行台幣交易明細查詢（卷外證物箱1/2文件編號14第2頁至17頁）</t>
    <phoneticPr fontId="2" type="noConversion"/>
  </si>
  <si>
    <t>普格公司銷貨單、delivery note、轉帳傳票、發票、收款單、GD0000000~00支票影本、竣星公司採購單、玉山銀行票據撤票通知明細表（卷外證物箱2/2文件編號51第1頁至17頁）</t>
    <phoneticPr fontId="2" type="noConversion"/>
  </si>
  <si>
    <t>普格公司銷貨單、delivery note、轉帳傳票、發票、收款單、GD0000000~00支票影本、竣星公司採購單、玉山銀行票據票通知明細表（卷外證物箱2/2文件編號52第1頁至17頁）</t>
    <phoneticPr fontId="2" type="noConversion"/>
  </si>
  <si>
    <t>普格公司銷貨單、發票、delivery note、轉帳傳票、收款單、應收票據異動明細表、竹柏公司採購單、YA0000000~00支票影本、玉山銀行台幣交易明細查詢（卷外證物箱1/2文件編號15第1頁至15頁）</t>
    <phoneticPr fontId="2" type="noConversion"/>
  </si>
  <si>
    <t>普格公司銷貨單、發票、delivery note、轉帳傳票、收款單、齊興公司purchase order、CT0000000、CT0000000、C0000000、CT0000000、CT0000000、CT0000000支票影本、玉山銀行票據撤票通知明細表、撤回申請領取憑條（卷外證物箱2/2文件編號88第2頁至19頁）</t>
    <phoneticPr fontId="2" type="noConversion"/>
  </si>
  <si>
    <t>普格公司銷貨單、發票、delivery note、轉帳傳票、收款單、應收票據異動明細表、竹柏公司採購單、Y0000000支票影本、台幣交易明細查詢（卷外證物箱1/2文件編號16第2頁至10頁、12頁至14頁）</t>
    <phoneticPr fontId="2" type="noConversion"/>
  </si>
  <si>
    <t>普格公司銷貨單、發票、delivery note、轉帳傳票、收款單、齊興公司purchase order、CT0000000、GD0000000、CT0000000、CT0000000、CT0000000、C0000000支票影本、玉山銀行票據撤票通知明細表、撤回申請領取憑條（卷外證物箱2/2文件編號89第1頁至17頁）</t>
    <phoneticPr fontId="2" type="noConversion"/>
  </si>
  <si>
    <t>普格公司銷貨單、發票、delivery note、轉帳傳票、收款單、應收票據異動明細表、竹柏公司採購單、Y0000000支票影本、台幣交易明細查詢（卷外證物箱1/2文件編號17第1頁至9頁、11頁至13頁）</t>
    <phoneticPr fontId="2" type="noConversion"/>
  </si>
  <si>
    <t>普格公司銷貨單、發票、delivery note、轉帳傳票、收款單、應收票據異動明細表、竹柏公司採購單、Y0000000支票影本、台幣交易明細查詢（卷外證物箱1/2文件編號18第2頁至8頁、10頁至13頁）</t>
    <phoneticPr fontId="2" type="noConversion"/>
  </si>
  <si>
    <t>普格公司銷貨單、發票、delivery note、轉帳傳票、收款單、應收票據異動明細表、竹柏公司採購單、YA0000000支票影本、台幣交易明細查詢（卷外證物箱1/2文件編號19第1頁至7頁、第9頁至12頁）</t>
    <phoneticPr fontId="2" type="noConversion"/>
  </si>
  <si>
    <t>普格公司銷貨單、發票、delivery note、轉帳傳票、收款單、應收票據異動明細表、竹柏公司採購單、Y0000000支票影本、玉山銀行台幣交易明細查詢（卷外證物箱1/2文件編號20第1頁至11頁）</t>
    <phoneticPr fontId="2" type="noConversion"/>
  </si>
  <si>
    <t>普格公司銷貨單、發票、delivery note、轉帳傳票、收款單、齊興公司purchase order、CT0000000、AK10000000、GD0000000支票影本、玉山銀行票據撤票通知明細表（卷外證物箱2/2文件編號90第1頁至15頁）</t>
    <phoneticPr fontId="2" type="noConversion"/>
  </si>
  <si>
    <t>普格公司銷貨單、發票、delivery note、轉帳傳票、收款單、應收票據異動明細表、亞奇米公司採購單、AK10000000支票影本、玉山銀行台幣交易明細查詢（卷外證物箱1/2文件編號26第2頁至14頁）</t>
    <phoneticPr fontId="2" type="noConversion"/>
  </si>
  <si>
    <t>普格公司銷貨單、delivery note、轉帳傳票、發票、收款單、CT0000000支票影本、竣星公司採購單、玉山銀行票據撤票通知明細表（卷外證物箱2/2文件編號53第1頁至14頁）</t>
    <phoneticPr fontId="2" type="noConversion"/>
  </si>
  <si>
    <t>普格公司銷貨單、發票、delivery note、轉帳傳票、收款單、齊興公司purchase order、CT10000000、AK0000000、GD0000000支票影本、玉山銀行票據撤票通知明細表（卷外證物箱2/2文件編號91第1頁至16頁）</t>
    <phoneticPr fontId="2" type="noConversion"/>
  </si>
  <si>
    <t>普格公司銷貨單、發票、delivery note、轉帳傳票、收款單、齊興公司purchase order、C0000000支票影本、萬泰銀行代收票據撤回申請書（卷外證物箱2/2文件編號92第1頁至9頁）</t>
    <phoneticPr fontId="2" type="noConversion"/>
  </si>
  <si>
    <t>普格公司銷貨單、發票、delivery note、轉帳傳票、收款單、應收票據異動明細表、竹柏公司採購單、Y0000000及DA0000000支票影本、玉山銀行台幣交易明細查詢（卷外證物箱1/2文件編號21第1頁至20頁）</t>
    <phoneticPr fontId="2" type="noConversion"/>
  </si>
  <si>
    <t>普格公司銷貨單、發票、delivery note、轉帳傳票、收款單、積其公司採購單、玉山銀行台幣交易明細查詢、Y0000000、D0000000、D0000000支票影本、玉山銀行票據撤票通知明細表（卷外證物箱2/2文件編號93第2頁至28頁）</t>
    <phoneticPr fontId="2" type="noConversion"/>
  </si>
  <si>
    <t>普格公司銷貨單、發票、delivery note、轉帳傳票、收款單、竹柏公司採購單、AA0000000及YA0000000支票影本（卷外證物箱1/2文件編號22第2頁至11頁）</t>
    <phoneticPr fontId="2" type="noConversion"/>
  </si>
  <si>
    <t>普格公司銷貨單、發票、delivery note、轉帳傳票、收款單、積其公司採購單、AA0000000、YA0000000支票影本（卷外證物箱2/2文件編號94第2頁至9頁）</t>
    <phoneticPr fontId="2" type="noConversion"/>
  </si>
  <si>
    <t>普格公司銷貨單、發票、delivery note、轉帳傳票、收款單、竹柏公司採購單、YA0000000支票影本（卷外證物箱1/2文件編號23第1頁至8頁、22頁）</t>
    <phoneticPr fontId="2" type="noConversion"/>
  </si>
  <si>
    <t>普格公司銷貨單、發票、delivery note、轉帳傳票、收款單、竹柏公司採購單、Y0000000支票影本（卷外證物箱1/2文件編號24第1頁至9頁）</t>
    <phoneticPr fontId="2" type="noConversion"/>
  </si>
  <si>
    <t>普格公司銷貨單、發票、delivery note、轉帳傳票、收款單、竹柏公司採購單、Y0000000支票影本、預收貨款明細分類帳（卷外證物箱1/2文件編號25第1頁至14頁、32頁）</t>
    <phoneticPr fontId="2" type="noConversion"/>
  </si>
  <si>
    <t>普格公司銷貨單、發票、delivery note、轉帳傳票、收款單、積其公司採購單、DA0000000支票影本（卷外證物箱2/2文件編號95第2頁至9頁、26頁）</t>
    <phoneticPr fontId="2" type="noConversion"/>
  </si>
  <si>
    <t>普格公司銷貨單、發票、delivery note、轉帳傳票、收款單、臺灣纜網公司採購單、A0000000支票影本、玉山銀行台幣交易明細查詢（卷外證物箱2/2文件編號104~105第21頁至32頁）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</si>
</sst>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.00_ "/>
    <numFmt numFmtId="179" formatCode="#,##0.0_ "/>
    <numFmt numFmtId="180" formatCode="[$-404]e/m/d;@"/>
    <numFmt numFmtId="181" formatCode="0.00_ "/>
  </numFmts>
  <fonts count="3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1" xfId="0" applyFont="1" applyFill="1" applyBorder="1">
      <alignment vertical="center"/>
    </xf>
    <xf numFmtId="176" fontId="1" fillId="0" borderId="1" xfId="2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" fillId="0" borderId="1" xfId="2" applyNumberFormat="1" applyFont="1" applyFill="1" applyBorder="1" applyAlignment="1">
      <alignment horizontal="left" vertical="center" wrapText="1"/>
    </xf>
    <xf numFmtId="177" fontId="1" fillId="0" borderId="1" xfId="2" applyNumberFormat="1" applyFill="1" applyBorder="1" applyAlignment="1">
      <alignment vertical="center" wrapText="1"/>
    </xf>
    <xf numFmtId="177" fontId="1" fillId="0" borderId="1" xfId="2" applyNumberFormat="1" applyFont="1" applyFill="1" applyBorder="1" applyAlignment="1">
      <alignment vertical="center" wrapText="1"/>
    </xf>
    <xf numFmtId="176" fontId="1" fillId="0" borderId="1" xfId="2" applyNumberFormat="1" applyFont="1" applyFill="1" applyBorder="1" applyAlignment="1">
      <alignment vertical="center" wrapText="1"/>
    </xf>
    <xf numFmtId="179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180" fontId="0" fillId="0" borderId="1" xfId="0" applyNumberFormat="1" applyFill="1" applyBorder="1">
      <alignment vertical="center"/>
    </xf>
    <xf numFmtId="14" fontId="0" fillId="0" borderId="1" xfId="0" applyNumberFormat="1" applyFill="1" applyBorder="1" applyAlignment="1">
      <alignment vertical="center"/>
    </xf>
    <xf numFmtId="177" fontId="0" fillId="0" borderId="1" xfId="0" applyNumberFormat="1" applyFill="1" applyBorder="1" applyAlignment="1">
      <alignment horizontal="right" vertical="center" wrapText="1"/>
    </xf>
    <xf numFmtId="177" fontId="0" fillId="0" borderId="1" xfId="0" applyNumberFormat="1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right" vertical="center"/>
    </xf>
    <xf numFmtId="180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vertical="center" wrapText="1"/>
    </xf>
    <xf numFmtId="0" fontId="0" fillId="0" borderId="1" xfId="0" applyNumberFormat="1" applyFill="1" applyBorder="1" applyAlignment="1">
      <alignment horizontal="left" vertical="center" wrapText="1"/>
    </xf>
    <xf numFmtId="177" fontId="0" fillId="0" borderId="1" xfId="0" quotePrefix="1" applyNumberFormat="1" applyFill="1" applyBorder="1" applyAlignment="1">
      <alignment horizontal="right" vertical="center" wrapText="1"/>
    </xf>
    <xf numFmtId="180" fontId="1" fillId="0" borderId="1" xfId="0" applyNumberFormat="1" applyFont="1" applyFill="1" applyBorder="1">
      <alignment vertical="center"/>
    </xf>
    <xf numFmtId="14" fontId="1" fillId="0" borderId="1" xfId="0" applyNumberFormat="1" applyFont="1" applyFill="1" applyBorder="1" applyAlignment="1">
      <alignment vertical="center"/>
    </xf>
    <xf numFmtId="177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NumberFormat="1" applyFont="1" applyFill="1" applyBorder="1" applyAlignment="1">
      <alignment horizontal="right" vertical="center"/>
    </xf>
    <xf numFmtId="14" fontId="1" fillId="0" borderId="1" xfId="0" applyNumberFormat="1" applyFont="1" applyFill="1" applyBorder="1" applyAlignment="1">
      <alignment vertical="center" wrapText="1"/>
    </xf>
    <xf numFmtId="14" fontId="1" fillId="0" borderId="1" xfId="2" applyNumberFormat="1" applyFont="1" applyFill="1" applyBorder="1" applyAlignment="1">
      <alignment vertical="center" wrapText="1"/>
    </xf>
    <xf numFmtId="176" fontId="1" fillId="0" borderId="1" xfId="2" applyNumberFormat="1" applyFont="1" applyFill="1" applyBorder="1" applyAlignment="1">
      <alignment horizontal="right" vertical="center" wrapText="1"/>
    </xf>
    <xf numFmtId="14" fontId="0" fillId="0" borderId="1" xfId="0" quotePrefix="1" applyNumberFormat="1" applyFill="1" applyBorder="1" applyAlignment="1">
      <alignment vertical="center"/>
    </xf>
    <xf numFmtId="0" fontId="0" fillId="0" borderId="1" xfId="0" quotePrefix="1" applyNumberFormat="1" applyFill="1" applyBorder="1" applyAlignment="1">
      <alignment horizontal="right" vertical="center"/>
    </xf>
    <xf numFmtId="178" fontId="0" fillId="0" borderId="1" xfId="0" applyNumberFormat="1" applyFill="1" applyBorder="1" applyAlignment="1">
      <alignment horizontal="right" vertical="center" wrapText="1"/>
    </xf>
    <xf numFmtId="180" fontId="0" fillId="0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right" vertical="center"/>
    </xf>
    <xf numFmtId="0" fontId="1" fillId="0" borderId="0" xfId="0" applyFont="1" applyFill="1">
      <alignment vertical="center"/>
    </xf>
    <xf numFmtId="180" fontId="0" fillId="0" borderId="0" xfId="0" applyNumberFormat="1" applyFill="1">
      <alignment vertical="center"/>
    </xf>
    <xf numFmtId="14" fontId="0" fillId="0" borderId="0" xfId="0" applyNumberFormat="1" applyFill="1" applyAlignment="1">
      <alignment vertical="center"/>
    </xf>
    <xf numFmtId="177" fontId="0" fillId="0" borderId="0" xfId="0" applyNumberFormat="1" applyFill="1" applyAlignment="1">
      <alignment horizontal="right" vertical="center" wrapText="1"/>
    </xf>
    <xf numFmtId="0" fontId="0" fillId="0" borderId="0" xfId="0" applyNumberFormat="1" applyFill="1" applyAlignment="1">
      <alignment horizontal="right" vertical="center"/>
    </xf>
    <xf numFmtId="180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horizontal="right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179" fontId="0" fillId="0" borderId="0" xfId="0" applyNumberFormat="1" applyFill="1" applyAlignment="1">
      <alignment vertical="center" wrapText="1"/>
    </xf>
    <xf numFmtId="177" fontId="1" fillId="0" borderId="1" xfId="0" quotePrefix="1" applyNumberFormat="1" applyFont="1" applyFill="1" applyBorder="1" applyAlignment="1">
      <alignment horizontal="right" vertical="center" wrapText="1"/>
    </xf>
    <xf numFmtId="177" fontId="1" fillId="0" borderId="1" xfId="2" quotePrefix="1" applyNumberFormat="1" applyFont="1" applyFill="1" applyBorder="1" applyAlignment="1">
      <alignment vertical="center" wrapText="1"/>
    </xf>
    <xf numFmtId="177" fontId="0" fillId="0" borderId="0" xfId="0" applyNumberFormat="1" applyFill="1" applyAlignment="1">
      <alignment vertical="center" wrapText="1"/>
    </xf>
    <xf numFmtId="177" fontId="0" fillId="0" borderId="1" xfId="0" applyNumberForma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178" fontId="0" fillId="0" borderId="1" xfId="0" quotePrefix="1" applyNumberFormat="1" applyFill="1" applyBorder="1" applyAlignment="1">
      <alignment vertical="center" wrapText="1"/>
    </xf>
    <xf numFmtId="181" fontId="0" fillId="0" borderId="1" xfId="0" applyNumberFormat="1" applyFill="1" applyBorder="1" applyAlignment="1">
      <alignment horizontal="left" vertical="center" wrapText="1"/>
    </xf>
    <xf numFmtId="14" fontId="0" fillId="0" borderId="1" xfId="0" quotePrefix="1" applyNumberFormat="1" applyFill="1" applyBorder="1" applyAlignment="1">
      <alignment horizontal="right" vertical="center"/>
    </xf>
    <xf numFmtId="179" fontId="0" fillId="0" borderId="1" xfId="0" quotePrefix="1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 wrapText="1"/>
    </xf>
    <xf numFmtId="178" fontId="0" fillId="0" borderId="1" xfId="0" quotePrefix="1" applyNumberFormat="1" applyFill="1" applyBorder="1" applyAlignment="1">
      <alignment horizontal="right" vertical="center" wrapText="1"/>
    </xf>
    <xf numFmtId="178" fontId="1" fillId="0" borderId="1" xfId="0" applyNumberFormat="1" applyFont="1" applyFill="1" applyBorder="1" applyAlignment="1">
      <alignment horizontal="right" vertical="center" wrapText="1"/>
    </xf>
    <xf numFmtId="14" fontId="1" fillId="0" borderId="1" xfId="0" applyNumberFormat="1" applyFont="1" applyFill="1" applyBorder="1" applyAlignment="1">
      <alignment horizontal="right" vertical="center"/>
    </xf>
    <xf numFmtId="14" fontId="0" fillId="0" borderId="1" xfId="0" applyNumberFormat="1" applyFill="1" applyBorder="1" applyAlignment="1">
      <alignment horizontal="right" vertical="center" wrapText="1"/>
    </xf>
    <xf numFmtId="179" fontId="0" fillId="0" borderId="1" xfId="0" applyNumberFormat="1" applyFill="1" applyBorder="1" applyAlignment="1">
      <alignment vertical="center" wrapText="1"/>
    </xf>
    <xf numFmtId="179" fontId="0" fillId="0" borderId="1" xfId="0" quotePrefix="1" applyNumberFormat="1" applyFill="1" applyBorder="1" applyAlignment="1">
      <alignment vertical="center"/>
    </xf>
    <xf numFmtId="0" fontId="0" fillId="0" borderId="1" xfId="0" applyNumberFormat="1" applyFill="1" applyBorder="1" applyAlignment="1">
      <alignment vertical="center"/>
    </xf>
    <xf numFmtId="179" fontId="1" fillId="0" borderId="1" xfId="0" applyNumberFormat="1" applyFont="1" applyFill="1" applyBorder="1" applyAlignment="1">
      <alignment vertical="center" wrapText="1"/>
    </xf>
    <xf numFmtId="179" fontId="0" fillId="0" borderId="0" xfId="0" applyNumberFormat="1" applyFill="1" applyAlignment="1">
      <alignment vertical="center"/>
    </xf>
    <xf numFmtId="14" fontId="1" fillId="0" borderId="1" xfId="2" applyNumberFormat="1" applyFont="1" applyFill="1" applyBorder="1" applyAlignment="1">
      <alignment horizontal="right" vertical="center" wrapText="1"/>
    </xf>
    <xf numFmtId="176" fontId="1" fillId="0" borderId="1" xfId="2" applyNumberFormat="1" applyFont="1" applyFill="1" applyBorder="1" applyAlignment="1">
      <alignment vertical="center"/>
    </xf>
    <xf numFmtId="0" fontId="0" fillId="0" borderId="1" xfId="0" quotePrefix="1" applyNumberFormat="1" applyFill="1" applyBorder="1" applyAlignment="1">
      <alignment vertical="center"/>
    </xf>
    <xf numFmtId="176" fontId="1" fillId="0" borderId="0" xfId="2" applyNumberFormat="1" applyFill="1" applyAlignment="1">
      <alignment vertical="center"/>
    </xf>
    <xf numFmtId="177" fontId="1" fillId="0" borderId="0" xfId="2" applyNumberFormat="1" applyFill="1" applyAlignment="1">
      <alignment vertical="center" wrapText="1"/>
    </xf>
    <xf numFmtId="181" fontId="0" fillId="0" borderId="1" xfId="0" applyNumberFormat="1" applyFill="1" applyBorder="1" applyAlignment="1">
      <alignment horizontal="right" vertical="center" wrapText="1"/>
    </xf>
    <xf numFmtId="0" fontId="0" fillId="0" borderId="1" xfId="0" applyNumberFormat="1" applyFill="1" applyBorder="1" applyAlignment="1">
      <alignment horizontal="right" vertical="center" wrapText="1"/>
    </xf>
    <xf numFmtId="178" fontId="0" fillId="0" borderId="1" xfId="0" applyNumberFormat="1" applyFill="1" applyBorder="1" applyAlignment="1">
      <alignment horizontal="left" vertical="center" wrapText="1"/>
    </xf>
    <xf numFmtId="181" fontId="0" fillId="0" borderId="0" xfId="0" applyNumberFormat="1" applyFill="1" applyAlignment="1">
      <alignment horizontal="right" vertical="center" wrapText="1"/>
    </xf>
    <xf numFmtId="49" fontId="0" fillId="0" borderId="0" xfId="0" applyNumberFormat="1" applyFill="1" applyAlignment="1">
      <alignment horizontal="right" vertical="center" wrapText="1"/>
    </xf>
    <xf numFmtId="49" fontId="0" fillId="0" borderId="1" xfId="0" applyNumberFormat="1" applyFill="1" applyBorder="1" applyAlignment="1">
      <alignment horizontal="left" vertical="center" wrapText="1"/>
    </xf>
    <xf numFmtId="49" fontId="0" fillId="0" borderId="1" xfId="0" applyNumberFormat="1" applyFill="1" applyBorder="1" applyAlignment="1">
      <alignment horizontal="right" vertical="center" wrapText="1"/>
    </xf>
    <xf numFmtId="0" fontId="0" fillId="0" borderId="0" xfId="0" applyNumberFormat="1" applyFill="1" applyAlignment="1">
      <alignment horizontal="right" vertical="center" wrapText="1"/>
    </xf>
    <xf numFmtId="0" fontId="0" fillId="0" borderId="1" xfId="0" applyNumberForma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 wrapText="1"/>
    </xf>
    <xf numFmtId="181" fontId="0" fillId="0" borderId="1" xfId="0" quotePrefix="1" applyNumberFormat="1" applyFill="1" applyBorder="1" applyAlignment="1">
      <alignment horizontal="left" vertical="center" wrapText="1"/>
    </xf>
  </cellXfs>
  <cellStyles count="3">
    <cellStyle name="一般" xfId="0" builtinId="0"/>
    <cellStyle name="一般 3" xfId="1"/>
    <cellStyle name="千分位" xfId="2" builtin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6"/>
  <sheetViews>
    <sheetView tabSelected="1" topLeftCell="I193" zoomScale="60" zoomScaleNormal="60" workbookViewId="0">
      <selection activeCell="R195" sqref="R195"/>
    </sheetView>
  </sheetViews>
  <sheetFormatPr defaultRowHeight="16.2" x14ac:dyDescent="0.3"/>
  <cols>
    <col min="1" max="1" width="5.44140625" style="3" customWidth="1"/>
    <col min="2" max="2" width="11.77734375" style="37" customWidth="1"/>
    <col min="3" max="3" width="11.5546875" style="44" customWidth="1"/>
    <col min="4" max="4" width="13.77734375" style="43" hidden="1" customWidth="1"/>
    <col min="5" max="5" width="37.21875" style="44" customWidth="1"/>
    <col min="6" max="6" width="12.5546875" style="43" customWidth="1"/>
    <col min="7" max="7" width="11.6640625" style="45" customWidth="1"/>
    <col min="8" max="8" width="15.77734375" style="43" customWidth="1"/>
    <col min="9" max="9" width="12.44140625" style="48" customWidth="1"/>
    <col min="10" max="10" width="12" style="38" customWidth="1"/>
    <col min="11" max="11" width="12.109375" style="55" customWidth="1"/>
    <col min="12" max="12" width="14.109375" style="39" customWidth="1"/>
    <col min="13" max="14" width="12.33203125" style="39" customWidth="1"/>
    <col min="15" max="15" width="9" style="42" customWidth="1"/>
    <col min="16" max="16" width="26.88671875" style="73" customWidth="1"/>
    <col min="17" max="17" width="10.88671875" style="74" customWidth="1"/>
    <col min="18" max="18" width="58.88671875" style="40" customWidth="1"/>
    <col min="19" max="19" width="40.109375" style="77" customWidth="1"/>
    <col min="20" max="16384" width="8.88671875" style="3"/>
  </cols>
  <sheetData>
    <row r="1" spans="1:19" x14ac:dyDescent="0.3">
      <c r="A1" s="3" t="s">
        <v>615</v>
      </c>
      <c r="E1" s="43"/>
    </row>
    <row r="2" spans="1:19" ht="48.6" x14ac:dyDescent="0.3">
      <c r="A2" s="1" t="s">
        <v>332</v>
      </c>
      <c r="B2" s="20" t="s">
        <v>48</v>
      </c>
      <c r="C2" s="12" t="s">
        <v>54</v>
      </c>
      <c r="D2" s="2" t="s">
        <v>55</v>
      </c>
      <c r="E2" s="14" t="s">
        <v>56</v>
      </c>
      <c r="F2" s="5" t="s">
        <v>57</v>
      </c>
      <c r="G2" s="60" t="s">
        <v>345</v>
      </c>
      <c r="H2" s="7" t="s">
        <v>344</v>
      </c>
      <c r="I2" s="9" t="s">
        <v>49</v>
      </c>
      <c r="J2" s="21" t="s">
        <v>334</v>
      </c>
      <c r="K2" s="72" t="s">
        <v>341</v>
      </c>
      <c r="L2" s="18" t="s">
        <v>342</v>
      </c>
      <c r="M2" s="18" t="s">
        <v>343</v>
      </c>
      <c r="N2" s="49" t="s">
        <v>346</v>
      </c>
      <c r="O2" s="22" t="s">
        <v>50</v>
      </c>
      <c r="P2" s="52" t="s">
        <v>492</v>
      </c>
      <c r="Q2" s="75" t="s">
        <v>569</v>
      </c>
      <c r="R2" s="22" t="s">
        <v>493</v>
      </c>
      <c r="S2" s="22" t="s">
        <v>563</v>
      </c>
    </row>
    <row r="3" spans="1:19" ht="64.8" x14ac:dyDescent="0.3">
      <c r="A3" s="1">
        <v>1</v>
      </c>
      <c r="B3" s="15" t="s">
        <v>412</v>
      </c>
      <c r="C3" s="1" t="s">
        <v>172</v>
      </c>
      <c r="D3" s="1" t="s">
        <v>173</v>
      </c>
      <c r="E3" s="1" t="s">
        <v>174</v>
      </c>
      <c r="F3" s="5">
        <v>2024</v>
      </c>
      <c r="G3" s="61" t="s">
        <v>486</v>
      </c>
      <c r="H3" s="5">
        <v>566720</v>
      </c>
      <c r="I3" s="8">
        <v>28336</v>
      </c>
      <c r="J3" s="16" t="s">
        <v>370</v>
      </c>
      <c r="K3" s="56" t="s">
        <v>490</v>
      </c>
      <c r="L3" s="17">
        <v>15538719</v>
      </c>
      <c r="M3" s="23" t="s">
        <v>52</v>
      </c>
      <c r="N3" s="23" t="s">
        <v>52</v>
      </c>
      <c r="O3" s="19">
        <v>69</v>
      </c>
      <c r="P3" s="52" t="s">
        <v>600</v>
      </c>
      <c r="Q3" s="75">
        <v>39</v>
      </c>
      <c r="R3" s="22" t="s">
        <v>582</v>
      </c>
      <c r="S3" s="22"/>
    </row>
    <row r="4" spans="1:19" ht="48.6" x14ac:dyDescent="0.3">
      <c r="A4" s="1">
        <v>2</v>
      </c>
      <c r="B4" s="15" t="s">
        <v>412</v>
      </c>
      <c r="C4" s="1" t="s">
        <v>172</v>
      </c>
      <c r="D4" s="1" t="s">
        <v>175</v>
      </c>
      <c r="E4" s="1" t="s">
        <v>176</v>
      </c>
      <c r="F4" s="5">
        <v>2030</v>
      </c>
      <c r="G4" s="62" t="s">
        <v>331</v>
      </c>
      <c r="H4" s="5">
        <v>1238300</v>
      </c>
      <c r="I4" s="8">
        <v>61915</v>
      </c>
      <c r="J4" s="16" t="s">
        <v>371</v>
      </c>
      <c r="K4" s="19" t="s">
        <v>331</v>
      </c>
      <c r="L4" s="19" t="s">
        <v>371</v>
      </c>
      <c r="M4" s="19" t="s">
        <v>371</v>
      </c>
      <c r="N4" s="19" t="s">
        <v>371</v>
      </c>
      <c r="O4" s="19">
        <v>70</v>
      </c>
      <c r="P4" s="52" t="s">
        <v>494</v>
      </c>
      <c r="Q4" s="75">
        <v>39</v>
      </c>
      <c r="R4" s="78" t="s">
        <v>331</v>
      </c>
      <c r="S4" s="22" t="s">
        <v>539</v>
      </c>
    </row>
    <row r="5" spans="1:19" x14ac:dyDescent="0.3">
      <c r="A5" s="1">
        <v>3</v>
      </c>
      <c r="B5" s="15" t="s">
        <v>412</v>
      </c>
      <c r="C5" s="1" t="s">
        <v>172</v>
      </c>
      <c r="D5" s="1" t="s">
        <v>177</v>
      </c>
      <c r="E5" s="1" t="s">
        <v>178</v>
      </c>
      <c r="F5" s="5">
        <v>6432</v>
      </c>
      <c r="G5" s="62" t="s">
        <v>331</v>
      </c>
      <c r="H5" s="5">
        <v>2637120</v>
      </c>
      <c r="I5" s="8">
        <v>131856</v>
      </c>
      <c r="J5" s="16" t="s">
        <v>371</v>
      </c>
      <c r="K5" s="19" t="s">
        <v>331</v>
      </c>
      <c r="L5" s="19" t="s">
        <v>371</v>
      </c>
      <c r="M5" s="19" t="s">
        <v>371</v>
      </c>
      <c r="N5" s="19" t="s">
        <v>371</v>
      </c>
      <c r="O5" s="19">
        <v>71</v>
      </c>
      <c r="P5" s="52" t="s">
        <v>494</v>
      </c>
      <c r="Q5" s="75">
        <v>39</v>
      </c>
      <c r="R5" s="78" t="s">
        <v>331</v>
      </c>
      <c r="S5" s="22"/>
    </row>
    <row r="6" spans="1:19" x14ac:dyDescent="0.3">
      <c r="A6" s="1">
        <v>4</v>
      </c>
      <c r="B6" s="15" t="s">
        <v>412</v>
      </c>
      <c r="C6" s="1" t="s">
        <v>172</v>
      </c>
      <c r="D6" s="1" t="s">
        <v>179</v>
      </c>
      <c r="E6" s="1" t="s">
        <v>180</v>
      </c>
      <c r="F6" s="5">
        <v>494</v>
      </c>
      <c r="G6" s="62" t="s">
        <v>331</v>
      </c>
      <c r="H6" s="5">
        <v>227240</v>
      </c>
      <c r="I6" s="8">
        <v>11362</v>
      </c>
      <c r="J6" s="16" t="s">
        <v>371</v>
      </c>
      <c r="K6" s="19" t="s">
        <v>331</v>
      </c>
      <c r="L6" s="19" t="s">
        <v>371</v>
      </c>
      <c r="M6" s="19" t="s">
        <v>371</v>
      </c>
      <c r="N6" s="19" t="s">
        <v>371</v>
      </c>
      <c r="O6" s="19">
        <v>72</v>
      </c>
      <c r="P6" s="52" t="s">
        <v>494</v>
      </c>
      <c r="Q6" s="75">
        <v>39</v>
      </c>
      <c r="R6" s="78" t="s">
        <v>331</v>
      </c>
      <c r="S6" s="22"/>
    </row>
    <row r="7" spans="1:19" x14ac:dyDescent="0.3">
      <c r="A7" s="1">
        <v>5</v>
      </c>
      <c r="B7" s="15" t="s">
        <v>412</v>
      </c>
      <c r="C7" s="1" t="s">
        <v>172</v>
      </c>
      <c r="D7" s="1" t="s">
        <v>181</v>
      </c>
      <c r="E7" s="1" t="s">
        <v>182</v>
      </c>
      <c r="F7" s="5">
        <v>6950</v>
      </c>
      <c r="G7" s="62" t="s">
        <v>331</v>
      </c>
      <c r="H7" s="5">
        <v>5560000</v>
      </c>
      <c r="I7" s="8">
        <v>278000</v>
      </c>
      <c r="J7" s="16" t="s">
        <v>371</v>
      </c>
      <c r="K7" s="19" t="s">
        <v>331</v>
      </c>
      <c r="L7" s="19" t="s">
        <v>371</v>
      </c>
      <c r="M7" s="19" t="s">
        <v>371</v>
      </c>
      <c r="N7" s="19" t="s">
        <v>371</v>
      </c>
      <c r="O7" s="19">
        <v>73</v>
      </c>
      <c r="P7" s="52" t="s">
        <v>494</v>
      </c>
      <c r="Q7" s="75">
        <v>39</v>
      </c>
      <c r="R7" s="78" t="s">
        <v>331</v>
      </c>
      <c r="S7" s="22"/>
    </row>
    <row r="8" spans="1:19" x14ac:dyDescent="0.3">
      <c r="A8" s="1">
        <v>6</v>
      </c>
      <c r="B8" s="15" t="s">
        <v>412</v>
      </c>
      <c r="C8" s="1" t="s">
        <v>172</v>
      </c>
      <c r="D8" s="1" t="s">
        <v>183</v>
      </c>
      <c r="E8" s="1" t="s">
        <v>184</v>
      </c>
      <c r="F8" s="5">
        <v>2600</v>
      </c>
      <c r="G8" s="62" t="s">
        <v>331</v>
      </c>
      <c r="H8" s="5">
        <v>884000</v>
      </c>
      <c r="I8" s="8">
        <v>44200</v>
      </c>
      <c r="J8" s="16" t="s">
        <v>371</v>
      </c>
      <c r="K8" s="19" t="s">
        <v>331</v>
      </c>
      <c r="L8" s="19" t="s">
        <v>371</v>
      </c>
      <c r="M8" s="19" t="s">
        <v>371</v>
      </c>
      <c r="N8" s="19" t="s">
        <v>371</v>
      </c>
      <c r="O8" s="19">
        <v>74</v>
      </c>
      <c r="P8" s="52" t="s">
        <v>494</v>
      </c>
      <c r="Q8" s="75">
        <v>39</v>
      </c>
      <c r="R8" s="78" t="s">
        <v>331</v>
      </c>
      <c r="S8" s="22"/>
    </row>
    <row r="9" spans="1:19" x14ac:dyDescent="0.3">
      <c r="A9" s="1">
        <v>7</v>
      </c>
      <c r="B9" s="15" t="s">
        <v>412</v>
      </c>
      <c r="C9" s="1" t="s">
        <v>172</v>
      </c>
      <c r="D9" s="1" t="s">
        <v>185</v>
      </c>
      <c r="E9" s="1" t="s">
        <v>186</v>
      </c>
      <c r="F9" s="5">
        <v>2010</v>
      </c>
      <c r="G9" s="62" t="s">
        <v>331</v>
      </c>
      <c r="H9" s="5">
        <v>1567800</v>
      </c>
      <c r="I9" s="8">
        <v>78390</v>
      </c>
      <c r="J9" s="16" t="s">
        <v>371</v>
      </c>
      <c r="K9" s="19" t="s">
        <v>331</v>
      </c>
      <c r="L9" s="19" t="s">
        <v>371</v>
      </c>
      <c r="M9" s="19" t="s">
        <v>371</v>
      </c>
      <c r="N9" s="19" t="s">
        <v>371</v>
      </c>
      <c r="O9" s="19">
        <v>75</v>
      </c>
      <c r="P9" s="52" t="s">
        <v>494</v>
      </c>
      <c r="Q9" s="75">
        <v>39</v>
      </c>
      <c r="R9" s="78" t="s">
        <v>331</v>
      </c>
      <c r="S9" s="22"/>
    </row>
    <row r="10" spans="1:19" x14ac:dyDescent="0.3">
      <c r="A10" s="1">
        <v>8</v>
      </c>
      <c r="B10" s="15" t="s">
        <v>412</v>
      </c>
      <c r="C10" s="1" t="s">
        <v>172</v>
      </c>
      <c r="D10" s="1" t="s">
        <v>187</v>
      </c>
      <c r="E10" s="1" t="s">
        <v>188</v>
      </c>
      <c r="F10" s="5">
        <v>2360</v>
      </c>
      <c r="G10" s="62" t="s">
        <v>331</v>
      </c>
      <c r="H10" s="5">
        <v>1557600</v>
      </c>
      <c r="I10" s="8">
        <v>77880</v>
      </c>
      <c r="J10" s="16" t="s">
        <v>371</v>
      </c>
      <c r="K10" s="19" t="s">
        <v>331</v>
      </c>
      <c r="L10" s="19" t="s">
        <v>371</v>
      </c>
      <c r="M10" s="19" t="s">
        <v>371</v>
      </c>
      <c r="N10" s="19" t="s">
        <v>371</v>
      </c>
      <c r="O10" s="19">
        <v>76</v>
      </c>
      <c r="P10" s="52" t="s">
        <v>494</v>
      </c>
      <c r="Q10" s="75">
        <v>39</v>
      </c>
      <c r="R10" s="78" t="s">
        <v>331</v>
      </c>
      <c r="S10" s="22"/>
    </row>
    <row r="11" spans="1:19" x14ac:dyDescent="0.3">
      <c r="A11" s="1">
        <v>9</v>
      </c>
      <c r="B11" s="15" t="s">
        <v>412</v>
      </c>
      <c r="C11" s="1" t="s">
        <v>172</v>
      </c>
      <c r="D11" s="1" t="s">
        <v>189</v>
      </c>
      <c r="E11" s="1" t="s">
        <v>190</v>
      </c>
      <c r="F11" s="5">
        <v>2000</v>
      </c>
      <c r="G11" s="62" t="s">
        <v>331</v>
      </c>
      <c r="H11" s="5">
        <v>560000</v>
      </c>
      <c r="I11" s="8">
        <v>28000</v>
      </c>
      <c r="J11" s="16" t="s">
        <v>371</v>
      </c>
      <c r="K11" s="19" t="s">
        <v>331</v>
      </c>
      <c r="L11" s="19" t="s">
        <v>371</v>
      </c>
      <c r="M11" s="19" t="s">
        <v>371</v>
      </c>
      <c r="N11" s="19" t="s">
        <v>371</v>
      </c>
      <c r="O11" s="19">
        <v>77</v>
      </c>
      <c r="P11" s="52" t="s">
        <v>494</v>
      </c>
      <c r="Q11" s="75">
        <v>39</v>
      </c>
      <c r="R11" s="78" t="s">
        <v>331</v>
      </c>
      <c r="S11" s="22"/>
    </row>
    <row r="12" spans="1:19" ht="113.4" x14ac:dyDescent="0.3">
      <c r="A12" s="1">
        <v>10</v>
      </c>
      <c r="B12" s="24" t="s">
        <v>413</v>
      </c>
      <c r="C12" s="50" t="s">
        <v>144</v>
      </c>
      <c r="D12" s="4" t="s">
        <v>145</v>
      </c>
      <c r="E12" s="4" t="s">
        <v>146</v>
      </c>
      <c r="F12" s="66">
        <v>1500</v>
      </c>
      <c r="G12" s="63">
        <v>23625</v>
      </c>
      <c r="H12" s="66">
        <v>707096</v>
      </c>
      <c r="I12" s="47" t="s">
        <v>52</v>
      </c>
      <c r="J12" s="25" t="s">
        <v>364</v>
      </c>
      <c r="K12" s="57">
        <v>177857.26</v>
      </c>
      <c r="L12" s="26">
        <v>5252125</v>
      </c>
      <c r="M12" s="26">
        <v>24809</v>
      </c>
      <c r="N12" s="26">
        <v>71479</v>
      </c>
      <c r="O12" s="27">
        <v>51</v>
      </c>
      <c r="P12" s="52" t="s">
        <v>599</v>
      </c>
      <c r="Q12" s="75">
        <v>28</v>
      </c>
      <c r="R12" s="22" t="s">
        <v>576</v>
      </c>
      <c r="S12" s="14" t="s">
        <v>564</v>
      </c>
    </row>
    <row r="13" spans="1:19" ht="32.4" x14ac:dyDescent="0.3">
      <c r="A13" s="1">
        <v>11</v>
      </c>
      <c r="B13" s="24" t="s">
        <v>413</v>
      </c>
      <c r="C13" s="50" t="s">
        <v>144</v>
      </c>
      <c r="D13" s="4" t="s">
        <v>147</v>
      </c>
      <c r="E13" s="4" t="s">
        <v>148</v>
      </c>
      <c r="F13" s="66">
        <v>2186</v>
      </c>
      <c r="G13" s="63">
        <v>41315.4</v>
      </c>
      <c r="H13" s="66">
        <v>1236570</v>
      </c>
      <c r="I13" s="47" t="s">
        <v>52</v>
      </c>
      <c r="J13" s="25" t="s">
        <v>331</v>
      </c>
      <c r="K13" s="58" t="s">
        <v>331</v>
      </c>
      <c r="L13" s="27" t="s">
        <v>331</v>
      </c>
      <c r="M13" s="27" t="s">
        <v>331</v>
      </c>
      <c r="N13" s="27" t="s">
        <v>331</v>
      </c>
      <c r="O13" s="27">
        <v>52</v>
      </c>
      <c r="P13" s="52" t="s">
        <v>494</v>
      </c>
      <c r="Q13" s="75">
        <v>28</v>
      </c>
      <c r="R13" s="22" t="s">
        <v>494</v>
      </c>
      <c r="S13" s="22" t="s">
        <v>494</v>
      </c>
    </row>
    <row r="14" spans="1:19" ht="32.4" x14ac:dyDescent="0.3">
      <c r="A14" s="1">
        <v>12</v>
      </c>
      <c r="B14" s="24" t="s">
        <v>413</v>
      </c>
      <c r="C14" s="50" t="s">
        <v>144</v>
      </c>
      <c r="D14" s="4" t="s">
        <v>149</v>
      </c>
      <c r="E14" s="4" t="s">
        <v>150</v>
      </c>
      <c r="F14" s="66">
        <v>3550</v>
      </c>
      <c r="G14" s="63">
        <v>82005</v>
      </c>
      <c r="H14" s="66">
        <v>2454410</v>
      </c>
      <c r="I14" s="47" t="s">
        <v>52</v>
      </c>
      <c r="J14" s="25" t="s">
        <v>331</v>
      </c>
      <c r="K14" s="58" t="s">
        <v>331</v>
      </c>
      <c r="L14" s="27" t="s">
        <v>331</v>
      </c>
      <c r="M14" s="27" t="s">
        <v>331</v>
      </c>
      <c r="N14" s="27" t="s">
        <v>331</v>
      </c>
      <c r="O14" s="27">
        <v>53</v>
      </c>
      <c r="P14" s="52" t="s">
        <v>494</v>
      </c>
      <c r="Q14" s="75">
        <v>28</v>
      </c>
      <c r="R14" s="22" t="s">
        <v>494</v>
      </c>
      <c r="S14" s="22" t="s">
        <v>494</v>
      </c>
    </row>
    <row r="15" spans="1:19" ht="32.4" x14ac:dyDescent="0.3">
      <c r="A15" s="1">
        <v>13</v>
      </c>
      <c r="B15" s="24" t="s">
        <v>413</v>
      </c>
      <c r="C15" s="50" t="s">
        <v>144</v>
      </c>
      <c r="D15" s="4" t="s">
        <v>151</v>
      </c>
      <c r="E15" s="4" t="s">
        <v>101</v>
      </c>
      <c r="F15" s="66">
        <v>1080</v>
      </c>
      <c r="G15" s="63">
        <v>31752</v>
      </c>
      <c r="H15" s="66">
        <v>950337</v>
      </c>
      <c r="I15" s="47" t="s">
        <v>52</v>
      </c>
      <c r="J15" s="25" t="s">
        <v>331</v>
      </c>
      <c r="K15" s="58" t="s">
        <v>331</v>
      </c>
      <c r="L15" s="27" t="s">
        <v>331</v>
      </c>
      <c r="M15" s="27" t="s">
        <v>331</v>
      </c>
      <c r="N15" s="27" t="s">
        <v>331</v>
      </c>
      <c r="O15" s="27">
        <v>54</v>
      </c>
      <c r="P15" s="52" t="s">
        <v>494</v>
      </c>
      <c r="Q15" s="75">
        <v>28</v>
      </c>
      <c r="R15" s="22" t="s">
        <v>494</v>
      </c>
      <c r="S15" s="22" t="s">
        <v>494</v>
      </c>
    </row>
    <row r="16" spans="1:19" ht="64.8" x14ac:dyDescent="0.3">
      <c r="A16" s="1">
        <v>14</v>
      </c>
      <c r="B16" s="15" t="s">
        <v>414</v>
      </c>
      <c r="C16" s="1" t="s">
        <v>172</v>
      </c>
      <c r="D16" s="1" t="s">
        <v>191</v>
      </c>
      <c r="E16" s="1" t="s">
        <v>192</v>
      </c>
      <c r="F16" s="5">
        <v>5000</v>
      </c>
      <c r="G16" s="61" t="s">
        <v>486</v>
      </c>
      <c r="H16" s="5">
        <v>1895000</v>
      </c>
      <c r="I16" s="8">
        <v>94750</v>
      </c>
      <c r="J16" s="16" t="s">
        <v>372</v>
      </c>
      <c r="K16" s="56" t="s">
        <v>486</v>
      </c>
      <c r="L16" s="17">
        <v>30287250</v>
      </c>
      <c r="M16" s="23" t="s">
        <v>52</v>
      </c>
      <c r="N16" s="23" t="s">
        <v>52</v>
      </c>
      <c r="O16" s="19">
        <v>78</v>
      </c>
      <c r="P16" s="52" t="s">
        <v>598</v>
      </c>
      <c r="Q16" s="75">
        <v>40</v>
      </c>
      <c r="R16" s="22" t="s">
        <v>616</v>
      </c>
      <c r="S16" s="22"/>
    </row>
    <row r="17" spans="1:19" x14ac:dyDescent="0.3">
      <c r="A17" s="1">
        <v>15</v>
      </c>
      <c r="B17" s="15" t="s">
        <v>414</v>
      </c>
      <c r="C17" s="1" t="s">
        <v>172</v>
      </c>
      <c r="D17" s="1" t="s">
        <v>194</v>
      </c>
      <c r="E17" s="1" t="s">
        <v>180</v>
      </c>
      <c r="F17" s="5">
        <v>5000</v>
      </c>
      <c r="G17" s="16" t="s">
        <v>331</v>
      </c>
      <c r="H17" s="5">
        <v>2680000</v>
      </c>
      <c r="I17" s="8">
        <v>134000</v>
      </c>
      <c r="J17" s="16" t="s">
        <v>331</v>
      </c>
      <c r="K17" s="35" t="s">
        <v>331</v>
      </c>
      <c r="L17" s="19" t="s">
        <v>331</v>
      </c>
      <c r="M17" s="19" t="s">
        <v>331</v>
      </c>
      <c r="N17" s="19" t="s">
        <v>331</v>
      </c>
      <c r="O17" s="19">
        <v>79</v>
      </c>
      <c r="P17" s="52" t="s">
        <v>494</v>
      </c>
      <c r="Q17" s="75">
        <v>40</v>
      </c>
      <c r="R17" s="52" t="s">
        <v>494</v>
      </c>
      <c r="S17" s="22"/>
    </row>
    <row r="18" spans="1:19" x14ac:dyDescent="0.3">
      <c r="A18" s="1">
        <v>16</v>
      </c>
      <c r="B18" s="15" t="s">
        <v>414</v>
      </c>
      <c r="C18" s="1" t="s">
        <v>172</v>
      </c>
      <c r="D18" s="1" t="s">
        <v>195</v>
      </c>
      <c r="E18" s="1" t="s">
        <v>196</v>
      </c>
      <c r="F18" s="5">
        <v>10000</v>
      </c>
      <c r="G18" s="16" t="s">
        <v>331</v>
      </c>
      <c r="H18" s="5">
        <v>12930000</v>
      </c>
      <c r="I18" s="8">
        <v>646500</v>
      </c>
      <c r="J18" s="16" t="s">
        <v>331</v>
      </c>
      <c r="K18" s="35" t="s">
        <v>331</v>
      </c>
      <c r="L18" s="19" t="s">
        <v>331</v>
      </c>
      <c r="M18" s="19" t="s">
        <v>331</v>
      </c>
      <c r="N18" s="19" t="s">
        <v>331</v>
      </c>
      <c r="O18" s="19">
        <v>80</v>
      </c>
      <c r="P18" s="52" t="s">
        <v>494</v>
      </c>
      <c r="Q18" s="75">
        <v>40</v>
      </c>
      <c r="R18" s="52" t="s">
        <v>494</v>
      </c>
      <c r="S18" s="22"/>
    </row>
    <row r="19" spans="1:19" x14ac:dyDescent="0.3">
      <c r="A19" s="1">
        <v>17</v>
      </c>
      <c r="B19" s="15" t="s">
        <v>414</v>
      </c>
      <c r="C19" s="1" t="s">
        <v>172</v>
      </c>
      <c r="D19" s="1" t="s">
        <v>197</v>
      </c>
      <c r="E19" s="1" t="s">
        <v>198</v>
      </c>
      <c r="F19" s="5">
        <v>10000</v>
      </c>
      <c r="G19" s="16" t="s">
        <v>331</v>
      </c>
      <c r="H19" s="5">
        <v>11340000</v>
      </c>
      <c r="I19" s="8">
        <v>567000</v>
      </c>
      <c r="J19" s="16" t="s">
        <v>331</v>
      </c>
      <c r="K19" s="35" t="s">
        <v>331</v>
      </c>
      <c r="L19" s="19" t="s">
        <v>331</v>
      </c>
      <c r="M19" s="19" t="s">
        <v>331</v>
      </c>
      <c r="N19" s="19" t="s">
        <v>331</v>
      </c>
      <c r="O19" s="19">
        <v>81</v>
      </c>
      <c r="P19" s="52" t="s">
        <v>494</v>
      </c>
      <c r="Q19" s="75">
        <v>40</v>
      </c>
      <c r="R19" s="52" t="s">
        <v>494</v>
      </c>
      <c r="S19" s="22"/>
    </row>
    <row r="20" spans="1:19" ht="145.80000000000001" x14ac:dyDescent="0.3">
      <c r="A20" s="1">
        <v>18</v>
      </c>
      <c r="B20" s="24" t="s">
        <v>415</v>
      </c>
      <c r="C20" s="50" t="s">
        <v>144</v>
      </c>
      <c r="D20" s="4" t="s">
        <v>152</v>
      </c>
      <c r="E20" s="4" t="s">
        <v>146</v>
      </c>
      <c r="F20" s="66">
        <v>1380</v>
      </c>
      <c r="G20" s="63">
        <v>21735</v>
      </c>
      <c r="H20" s="66">
        <v>640313</v>
      </c>
      <c r="I20" s="47" t="s">
        <v>52</v>
      </c>
      <c r="J20" s="25" t="s">
        <v>394</v>
      </c>
      <c r="K20" s="57">
        <v>240274.6</v>
      </c>
      <c r="L20" s="26">
        <v>7061670</v>
      </c>
      <c r="M20" s="26">
        <v>30213</v>
      </c>
      <c r="N20" s="26">
        <v>16892</v>
      </c>
      <c r="O20" s="27">
        <v>55</v>
      </c>
      <c r="P20" s="52" t="s">
        <v>599</v>
      </c>
      <c r="Q20" s="75">
        <v>29</v>
      </c>
      <c r="R20" s="22" t="s">
        <v>577</v>
      </c>
      <c r="S20" s="22" t="s">
        <v>565</v>
      </c>
    </row>
    <row r="21" spans="1:19" ht="32.4" x14ac:dyDescent="0.3">
      <c r="A21" s="1">
        <v>19</v>
      </c>
      <c r="B21" s="24" t="s">
        <v>415</v>
      </c>
      <c r="C21" s="50" t="s">
        <v>144</v>
      </c>
      <c r="D21" s="4" t="s">
        <v>153</v>
      </c>
      <c r="E21" s="4" t="s">
        <v>148</v>
      </c>
      <c r="F21" s="66">
        <v>1174</v>
      </c>
      <c r="G21" s="63">
        <v>22188.6</v>
      </c>
      <c r="H21" s="66">
        <v>653676</v>
      </c>
      <c r="I21" s="47" t="s">
        <v>52</v>
      </c>
      <c r="J21" s="25" t="s">
        <v>331</v>
      </c>
      <c r="K21" s="58" t="s">
        <v>331</v>
      </c>
      <c r="L21" s="27" t="s">
        <v>331</v>
      </c>
      <c r="M21" s="27" t="s">
        <v>331</v>
      </c>
      <c r="N21" s="27" t="s">
        <v>331</v>
      </c>
      <c r="O21" s="27">
        <v>56</v>
      </c>
      <c r="P21" s="52" t="s">
        <v>494</v>
      </c>
      <c r="Q21" s="75">
        <v>29</v>
      </c>
      <c r="R21" s="22" t="s">
        <v>494</v>
      </c>
      <c r="S21" s="22" t="s">
        <v>494</v>
      </c>
    </row>
    <row r="22" spans="1:19" ht="32.4" x14ac:dyDescent="0.3">
      <c r="A22" s="1">
        <v>20</v>
      </c>
      <c r="B22" s="24" t="s">
        <v>415</v>
      </c>
      <c r="C22" s="50" t="s">
        <v>144</v>
      </c>
      <c r="D22" s="4" t="s">
        <v>154</v>
      </c>
      <c r="E22" s="4" t="s">
        <v>150</v>
      </c>
      <c r="F22" s="66">
        <v>1090</v>
      </c>
      <c r="G22" s="63">
        <v>25179</v>
      </c>
      <c r="H22" s="66">
        <v>741773</v>
      </c>
      <c r="I22" s="47" t="s">
        <v>52</v>
      </c>
      <c r="J22" s="25" t="s">
        <v>331</v>
      </c>
      <c r="K22" s="58" t="s">
        <v>331</v>
      </c>
      <c r="L22" s="27" t="s">
        <v>331</v>
      </c>
      <c r="M22" s="27" t="s">
        <v>331</v>
      </c>
      <c r="N22" s="27" t="s">
        <v>331</v>
      </c>
      <c r="O22" s="27">
        <v>57</v>
      </c>
      <c r="P22" s="52" t="s">
        <v>494</v>
      </c>
      <c r="Q22" s="75">
        <v>29</v>
      </c>
      <c r="R22" s="22" t="s">
        <v>494</v>
      </c>
      <c r="S22" s="22" t="s">
        <v>494</v>
      </c>
    </row>
    <row r="23" spans="1:19" ht="32.4" x14ac:dyDescent="0.3">
      <c r="A23" s="1">
        <v>21</v>
      </c>
      <c r="B23" s="24" t="s">
        <v>415</v>
      </c>
      <c r="C23" s="50" t="s">
        <v>144</v>
      </c>
      <c r="D23" s="4" t="s">
        <v>155</v>
      </c>
      <c r="E23" s="4" t="s">
        <v>103</v>
      </c>
      <c r="F23" s="66">
        <v>6560</v>
      </c>
      <c r="G23" s="63">
        <v>172200</v>
      </c>
      <c r="H23" s="66">
        <v>5073013</v>
      </c>
      <c r="I23" s="47" t="s">
        <v>52</v>
      </c>
      <c r="J23" s="25" t="s">
        <v>331</v>
      </c>
      <c r="K23" s="58" t="s">
        <v>331</v>
      </c>
      <c r="L23" s="27" t="s">
        <v>331</v>
      </c>
      <c r="M23" s="27" t="s">
        <v>331</v>
      </c>
      <c r="N23" s="27" t="s">
        <v>331</v>
      </c>
      <c r="O23" s="27">
        <v>58</v>
      </c>
      <c r="P23" s="52" t="s">
        <v>494</v>
      </c>
      <c r="Q23" s="75">
        <v>29</v>
      </c>
      <c r="R23" s="22" t="s">
        <v>494</v>
      </c>
      <c r="S23" s="22" t="s">
        <v>494</v>
      </c>
    </row>
    <row r="24" spans="1:19" ht="48.6" x14ac:dyDescent="0.3">
      <c r="A24" s="1">
        <v>22</v>
      </c>
      <c r="B24" s="15" t="s">
        <v>415</v>
      </c>
      <c r="C24" s="1" t="s">
        <v>294</v>
      </c>
      <c r="D24" s="1" t="s">
        <v>295</v>
      </c>
      <c r="E24" s="1" t="s">
        <v>118</v>
      </c>
      <c r="F24" s="5">
        <v>800</v>
      </c>
      <c r="G24" s="61" t="s">
        <v>488</v>
      </c>
      <c r="H24" s="5">
        <v>3518400</v>
      </c>
      <c r="I24" s="8">
        <f t="shared" ref="I24:I31" si="0">H24*0.05</f>
        <v>175920</v>
      </c>
      <c r="J24" s="16" t="s">
        <v>385</v>
      </c>
      <c r="K24" s="56" t="s">
        <v>488</v>
      </c>
      <c r="L24" s="17">
        <v>12502035</v>
      </c>
      <c r="M24" s="23" t="s">
        <v>350</v>
      </c>
      <c r="N24" s="23" t="s">
        <v>52</v>
      </c>
      <c r="O24" s="19">
        <v>144</v>
      </c>
      <c r="P24" s="52" t="s">
        <v>593</v>
      </c>
      <c r="Q24" s="75">
        <v>73</v>
      </c>
      <c r="R24" s="22" t="s">
        <v>589</v>
      </c>
      <c r="S24" s="22"/>
    </row>
    <row r="25" spans="1:19" x14ac:dyDescent="0.3">
      <c r="A25" s="1">
        <v>23</v>
      </c>
      <c r="B25" s="15" t="s">
        <v>415</v>
      </c>
      <c r="C25" s="1" t="s">
        <v>294</v>
      </c>
      <c r="D25" s="1" t="s">
        <v>296</v>
      </c>
      <c r="E25" s="1" t="s">
        <v>297</v>
      </c>
      <c r="F25" s="5">
        <v>1000</v>
      </c>
      <c r="G25" s="62" t="s">
        <v>331</v>
      </c>
      <c r="H25" s="5">
        <v>1655000</v>
      </c>
      <c r="I25" s="8">
        <f t="shared" si="0"/>
        <v>82750</v>
      </c>
      <c r="J25" s="16" t="s">
        <v>331</v>
      </c>
      <c r="K25" s="19" t="s">
        <v>331</v>
      </c>
      <c r="L25" s="19" t="s">
        <v>331</v>
      </c>
      <c r="M25" s="19" t="s">
        <v>331</v>
      </c>
      <c r="N25" s="19" t="s">
        <v>331</v>
      </c>
      <c r="O25" s="19">
        <v>145</v>
      </c>
      <c r="P25" s="52" t="s">
        <v>494</v>
      </c>
      <c r="Q25" s="75">
        <v>73</v>
      </c>
      <c r="R25" s="52" t="s">
        <v>494</v>
      </c>
      <c r="S25" s="22"/>
    </row>
    <row r="26" spans="1:19" x14ac:dyDescent="0.3">
      <c r="A26" s="1">
        <v>24</v>
      </c>
      <c r="B26" s="15" t="s">
        <v>415</v>
      </c>
      <c r="C26" s="1" t="s">
        <v>294</v>
      </c>
      <c r="D26" s="1" t="s">
        <v>298</v>
      </c>
      <c r="E26" s="1" t="s">
        <v>115</v>
      </c>
      <c r="F26" s="5">
        <v>1100</v>
      </c>
      <c r="G26" s="62" t="s">
        <v>331</v>
      </c>
      <c r="H26" s="5">
        <v>2335300</v>
      </c>
      <c r="I26" s="8">
        <f t="shared" si="0"/>
        <v>116765</v>
      </c>
      <c r="J26" s="16" t="s">
        <v>331</v>
      </c>
      <c r="K26" s="19" t="s">
        <v>331</v>
      </c>
      <c r="L26" s="19" t="s">
        <v>331</v>
      </c>
      <c r="M26" s="19" t="s">
        <v>331</v>
      </c>
      <c r="N26" s="19" t="s">
        <v>331</v>
      </c>
      <c r="O26" s="19">
        <v>146</v>
      </c>
      <c r="P26" s="52" t="s">
        <v>494</v>
      </c>
      <c r="Q26" s="75">
        <v>73</v>
      </c>
      <c r="R26" s="52" t="s">
        <v>494</v>
      </c>
      <c r="S26" s="22"/>
    </row>
    <row r="27" spans="1:19" x14ac:dyDescent="0.3">
      <c r="A27" s="1">
        <v>25</v>
      </c>
      <c r="B27" s="15" t="s">
        <v>415</v>
      </c>
      <c r="C27" s="1" t="s">
        <v>294</v>
      </c>
      <c r="D27" s="1" t="s">
        <v>299</v>
      </c>
      <c r="E27" s="1" t="s">
        <v>105</v>
      </c>
      <c r="F27" s="5">
        <v>1500</v>
      </c>
      <c r="G27" s="62" t="s">
        <v>331</v>
      </c>
      <c r="H27" s="5">
        <v>4398000</v>
      </c>
      <c r="I27" s="8">
        <f t="shared" si="0"/>
        <v>219900</v>
      </c>
      <c r="J27" s="16" t="s">
        <v>331</v>
      </c>
      <c r="K27" s="19" t="s">
        <v>331</v>
      </c>
      <c r="L27" s="19" t="s">
        <v>331</v>
      </c>
      <c r="M27" s="19" t="s">
        <v>331</v>
      </c>
      <c r="N27" s="19" t="s">
        <v>331</v>
      </c>
      <c r="O27" s="19">
        <v>147</v>
      </c>
      <c r="P27" s="52" t="s">
        <v>494</v>
      </c>
      <c r="Q27" s="75">
        <v>73</v>
      </c>
      <c r="R27" s="52" t="s">
        <v>494</v>
      </c>
      <c r="S27" s="22"/>
    </row>
    <row r="28" spans="1:19" ht="48.6" x14ac:dyDescent="0.3">
      <c r="A28" s="1">
        <v>26</v>
      </c>
      <c r="B28" s="15" t="s">
        <v>416</v>
      </c>
      <c r="C28" s="1" t="s">
        <v>294</v>
      </c>
      <c r="D28" s="1" t="s">
        <v>300</v>
      </c>
      <c r="E28" s="1" t="s">
        <v>297</v>
      </c>
      <c r="F28" s="5">
        <v>460</v>
      </c>
      <c r="G28" s="61" t="s">
        <v>486</v>
      </c>
      <c r="H28" s="5">
        <v>761300</v>
      </c>
      <c r="I28" s="8">
        <f t="shared" si="0"/>
        <v>38065</v>
      </c>
      <c r="J28" s="16" t="s">
        <v>386</v>
      </c>
      <c r="K28" s="56" t="s">
        <v>486</v>
      </c>
      <c r="L28" s="17">
        <v>10228825</v>
      </c>
      <c r="M28" s="23" t="s">
        <v>52</v>
      </c>
      <c r="N28" s="23" t="s">
        <v>52</v>
      </c>
      <c r="O28" s="19">
        <v>148</v>
      </c>
      <c r="P28" s="52" t="s">
        <v>594</v>
      </c>
      <c r="Q28" s="75">
        <v>74</v>
      </c>
      <c r="R28" s="22" t="s">
        <v>590</v>
      </c>
      <c r="S28" s="22"/>
    </row>
    <row r="29" spans="1:19" x14ac:dyDescent="0.3">
      <c r="A29" s="1">
        <v>27</v>
      </c>
      <c r="B29" s="15" t="s">
        <v>416</v>
      </c>
      <c r="C29" s="1" t="s">
        <v>294</v>
      </c>
      <c r="D29" s="1" t="s">
        <v>301</v>
      </c>
      <c r="E29" s="1" t="s">
        <v>115</v>
      </c>
      <c r="F29" s="5">
        <v>1026</v>
      </c>
      <c r="G29" s="62" t="s">
        <v>331</v>
      </c>
      <c r="H29" s="5">
        <v>2178198</v>
      </c>
      <c r="I29" s="8">
        <f t="shared" si="0"/>
        <v>108909.90000000001</v>
      </c>
      <c r="J29" s="16" t="s">
        <v>331</v>
      </c>
      <c r="K29" s="19" t="s">
        <v>331</v>
      </c>
      <c r="L29" s="19" t="s">
        <v>331</v>
      </c>
      <c r="M29" s="19" t="s">
        <v>331</v>
      </c>
      <c r="N29" s="19" t="s">
        <v>331</v>
      </c>
      <c r="O29" s="19">
        <v>149</v>
      </c>
      <c r="P29" s="52" t="s">
        <v>494</v>
      </c>
      <c r="Q29" s="75">
        <v>74</v>
      </c>
      <c r="R29" s="52" t="s">
        <v>494</v>
      </c>
      <c r="S29" s="22"/>
    </row>
    <row r="30" spans="1:19" x14ac:dyDescent="0.3">
      <c r="A30" s="1">
        <v>28</v>
      </c>
      <c r="B30" s="15" t="s">
        <v>416</v>
      </c>
      <c r="C30" s="1" t="s">
        <v>294</v>
      </c>
      <c r="D30" s="1" t="s">
        <v>302</v>
      </c>
      <c r="E30" s="1" t="s">
        <v>105</v>
      </c>
      <c r="F30" s="5">
        <v>1900</v>
      </c>
      <c r="G30" s="62" t="s">
        <v>331</v>
      </c>
      <c r="H30" s="5">
        <v>5570800</v>
      </c>
      <c r="I30" s="8">
        <f t="shared" si="0"/>
        <v>278540</v>
      </c>
      <c r="J30" s="16" t="s">
        <v>331</v>
      </c>
      <c r="K30" s="19" t="s">
        <v>331</v>
      </c>
      <c r="L30" s="19" t="s">
        <v>331</v>
      </c>
      <c r="M30" s="19" t="s">
        <v>331</v>
      </c>
      <c r="N30" s="19" t="s">
        <v>331</v>
      </c>
      <c r="O30" s="19">
        <v>150</v>
      </c>
      <c r="P30" s="52" t="s">
        <v>494</v>
      </c>
      <c r="Q30" s="75">
        <v>74</v>
      </c>
      <c r="R30" s="52" t="s">
        <v>494</v>
      </c>
      <c r="S30" s="22"/>
    </row>
    <row r="31" spans="1:19" x14ac:dyDescent="0.3">
      <c r="A31" s="1">
        <v>29</v>
      </c>
      <c r="B31" s="15" t="s">
        <v>416</v>
      </c>
      <c r="C31" s="1" t="s">
        <v>294</v>
      </c>
      <c r="D31" s="1" t="s">
        <v>303</v>
      </c>
      <c r="E31" s="1" t="s">
        <v>118</v>
      </c>
      <c r="F31" s="5">
        <v>280</v>
      </c>
      <c r="G31" s="62" t="s">
        <v>331</v>
      </c>
      <c r="H31" s="5">
        <v>1231440</v>
      </c>
      <c r="I31" s="8">
        <f t="shared" si="0"/>
        <v>61572</v>
      </c>
      <c r="J31" s="16" t="s">
        <v>331</v>
      </c>
      <c r="K31" s="19" t="s">
        <v>331</v>
      </c>
      <c r="L31" s="19" t="s">
        <v>331</v>
      </c>
      <c r="M31" s="19" t="s">
        <v>331</v>
      </c>
      <c r="N31" s="19" t="s">
        <v>331</v>
      </c>
      <c r="O31" s="19">
        <v>151</v>
      </c>
      <c r="P31" s="52" t="s">
        <v>494</v>
      </c>
      <c r="Q31" s="75">
        <v>74</v>
      </c>
      <c r="R31" s="52" t="s">
        <v>494</v>
      </c>
      <c r="S31" s="22"/>
    </row>
    <row r="32" spans="1:19" ht="113.4" x14ac:dyDescent="0.3">
      <c r="A32" s="1">
        <v>30</v>
      </c>
      <c r="B32" s="15" t="s">
        <v>398</v>
      </c>
      <c r="C32" s="1" t="s">
        <v>269</v>
      </c>
      <c r="D32" s="1" t="s">
        <v>270</v>
      </c>
      <c r="E32" s="1" t="s">
        <v>271</v>
      </c>
      <c r="F32" s="5">
        <v>3200</v>
      </c>
      <c r="G32" s="60">
        <v>161600</v>
      </c>
      <c r="H32" s="5">
        <v>4769624</v>
      </c>
      <c r="I32" s="47" t="s">
        <v>350</v>
      </c>
      <c r="J32" s="16" t="s">
        <v>369</v>
      </c>
      <c r="K32" s="33">
        <v>160794.88</v>
      </c>
      <c r="L32" s="17">
        <v>4746665</v>
      </c>
      <c r="M32" s="17">
        <v>23767</v>
      </c>
      <c r="N32" s="17">
        <v>-808</v>
      </c>
      <c r="O32" s="19">
        <v>130</v>
      </c>
      <c r="P32" s="52" t="s">
        <v>586</v>
      </c>
      <c r="Q32" s="75">
        <v>65</v>
      </c>
      <c r="R32" s="22" t="s">
        <v>584</v>
      </c>
      <c r="S32" s="22" t="s">
        <v>495</v>
      </c>
    </row>
    <row r="33" spans="1:19" ht="64.8" x14ac:dyDescent="0.3">
      <c r="A33" s="1">
        <v>31</v>
      </c>
      <c r="B33" s="15" t="s">
        <v>417</v>
      </c>
      <c r="C33" s="1" t="s">
        <v>172</v>
      </c>
      <c r="D33" s="1" t="s">
        <v>199</v>
      </c>
      <c r="E33" s="1" t="s">
        <v>193</v>
      </c>
      <c r="F33" s="5">
        <v>5500</v>
      </c>
      <c r="G33" s="61" t="s">
        <v>486</v>
      </c>
      <c r="H33" s="5">
        <v>2084500</v>
      </c>
      <c r="I33" s="8">
        <v>104225</v>
      </c>
      <c r="J33" s="16" t="s">
        <v>373</v>
      </c>
      <c r="K33" s="56" t="s">
        <v>486</v>
      </c>
      <c r="L33" s="17">
        <v>33315975</v>
      </c>
      <c r="M33" s="23" t="s">
        <v>52</v>
      </c>
      <c r="N33" s="23" t="s">
        <v>52</v>
      </c>
      <c r="O33" s="19">
        <v>82</v>
      </c>
      <c r="P33" s="52" t="s">
        <v>598</v>
      </c>
      <c r="Q33" s="75">
        <v>41</v>
      </c>
      <c r="R33" s="22" t="s">
        <v>617</v>
      </c>
      <c r="S33" s="22"/>
    </row>
    <row r="34" spans="1:19" x14ac:dyDescent="0.3">
      <c r="A34" s="1">
        <v>32</v>
      </c>
      <c r="B34" s="15" t="s">
        <v>417</v>
      </c>
      <c r="C34" s="1" t="s">
        <v>172</v>
      </c>
      <c r="D34" s="1" t="s">
        <v>200</v>
      </c>
      <c r="E34" s="1" t="s">
        <v>180</v>
      </c>
      <c r="F34" s="5">
        <v>5500</v>
      </c>
      <c r="G34" s="62" t="s">
        <v>331</v>
      </c>
      <c r="H34" s="5">
        <v>2948000</v>
      </c>
      <c r="I34" s="8">
        <v>147400</v>
      </c>
      <c r="J34" s="16" t="s">
        <v>331</v>
      </c>
      <c r="K34" s="19" t="s">
        <v>331</v>
      </c>
      <c r="L34" s="19" t="s">
        <v>331</v>
      </c>
      <c r="M34" s="19" t="s">
        <v>331</v>
      </c>
      <c r="N34" s="19" t="s">
        <v>331</v>
      </c>
      <c r="O34" s="19">
        <v>83</v>
      </c>
      <c r="P34" s="52" t="s">
        <v>494</v>
      </c>
      <c r="Q34" s="75">
        <v>41</v>
      </c>
      <c r="R34" s="52" t="s">
        <v>494</v>
      </c>
      <c r="S34" s="22"/>
    </row>
    <row r="35" spans="1:19" x14ac:dyDescent="0.3">
      <c r="A35" s="1">
        <v>33</v>
      </c>
      <c r="B35" s="15" t="s">
        <v>417</v>
      </c>
      <c r="C35" s="1" t="s">
        <v>172</v>
      </c>
      <c r="D35" s="1" t="s">
        <v>201</v>
      </c>
      <c r="E35" s="1" t="s">
        <v>196</v>
      </c>
      <c r="F35" s="5">
        <v>11000</v>
      </c>
      <c r="G35" s="62" t="s">
        <v>331</v>
      </c>
      <c r="H35" s="5">
        <v>14223000</v>
      </c>
      <c r="I35" s="8">
        <v>711150</v>
      </c>
      <c r="J35" s="16" t="s">
        <v>331</v>
      </c>
      <c r="K35" s="19" t="s">
        <v>331</v>
      </c>
      <c r="L35" s="19" t="s">
        <v>331</v>
      </c>
      <c r="M35" s="19" t="s">
        <v>331</v>
      </c>
      <c r="N35" s="19" t="s">
        <v>331</v>
      </c>
      <c r="O35" s="19">
        <v>84</v>
      </c>
      <c r="P35" s="52" t="s">
        <v>494</v>
      </c>
      <c r="Q35" s="75">
        <v>41</v>
      </c>
      <c r="R35" s="52" t="s">
        <v>494</v>
      </c>
      <c r="S35" s="22"/>
    </row>
    <row r="36" spans="1:19" x14ac:dyDescent="0.3">
      <c r="A36" s="1">
        <v>34</v>
      </c>
      <c r="B36" s="15" t="s">
        <v>417</v>
      </c>
      <c r="C36" s="1" t="s">
        <v>172</v>
      </c>
      <c r="D36" s="1" t="s">
        <v>202</v>
      </c>
      <c r="E36" s="1" t="s">
        <v>198</v>
      </c>
      <c r="F36" s="5">
        <v>11000</v>
      </c>
      <c r="G36" s="62" t="s">
        <v>331</v>
      </c>
      <c r="H36" s="5">
        <v>12474000</v>
      </c>
      <c r="I36" s="8">
        <v>623700</v>
      </c>
      <c r="J36" s="16" t="s">
        <v>331</v>
      </c>
      <c r="K36" s="19" t="s">
        <v>331</v>
      </c>
      <c r="L36" s="19" t="s">
        <v>331</v>
      </c>
      <c r="M36" s="19" t="s">
        <v>331</v>
      </c>
      <c r="N36" s="19" t="s">
        <v>331</v>
      </c>
      <c r="O36" s="19">
        <v>85</v>
      </c>
      <c r="P36" s="52" t="s">
        <v>494</v>
      </c>
      <c r="Q36" s="75">
        <v>41</v>
      </c>
      <c r="R36" s="52" t="s">
        <v>494</v>
      </c>
      <c r="S36" s="22"/>
    </row>
    <row r="37" spans="1:19" ht="113.4" x14ac:dyDescent="0.3">
      <c r="A37" s="1">
        <v>35</v>
      </c>
      <c r="B37" s="15" t="s">
        <v>418</v>
      </c>
      <c r="C37" s="1" t="s">
        <v>269</v>
      </c>
      <c r="D37" s="1" t="s">
        <v>272</v>
      </c>
      <c r="E37" s="1" t="s">
        <v>273</v>
      </c>
      <c r="F37" s="5">
        <v>3900</v>
      </c>
      <c r="G37" s="60">
        <v>176202</v>
      </c>
      <c r="H37" s="5">
        <v>5195316</v>
      </c>
      <c r="I37" s="47" t="s">
        <v>52</v>
      </c>
      <c r="J37" s="16" t="s">
        <v>381</v>
      </c>
      <c r="K37" s="33">
        <v>175355.99</v>
      </c>
      <c r="L37" s="17">
        <v>5158973</v>
      </c>
      <c r="M37" s="17">
        <v>24890</v>
      </c>
      <c r="N37" s="17">
        <v>11453</v>
      </c>
      <c r="O37" s="19">
        <v>131</v>
      </c>
      <c r="P37" s="52" t="s">
        <v>586</v>
      </c>
      <c r="Q37" s="75">
        <v>66</v>
      </c>
      <c r="R37" s="22" t="s">
        <v>585</v>
      </c>
      <c r="S37" s="22" t="s">
        <v>495</v>
      </c>
    </row>
    <row r="38" spans="1:19" ht="129.6" x14ac:dyDescent="0.3">
      <c r="A38" s="1">
        <v>36</v>
      </c>
      <c r="B38" s="15" t="s">
        <v>419</v>
      </c>
      <c r="C38" s="1" t="s">
        <v>269</v>
      </c>
      <c r="D38" s="1" t="s">
        <v>274</v>
      </c>
      <c r="E38" s="1" t="s">
        <v>275</v>
      </c>
      <c r="F38" s="5">
        <v>4800</v>
      </c>
      <c r="G38" s="60">
        <v>149904</v>
      </c>
      <c r="H38" s="5">
        <v>4419919</v>
      </c>
      <c r="I38" s="47" t="s">
        <v>52</v>
      </c>
      <c r="J38" s="16" t="s">
        <v>466</v>
      </c>
      <c r="K38" s="33">
        <v>331161</v>
      </c>
      <c r="L38" s="23">
        <v>9727282</v>
      </c>
      <c r="M38" s="23">
        <v>38656</v>
      </c>
      <c r="N38" s="23">
        <v>-1656</v>
      </c>
      <c r="O38" s="19">
        <v>132</v>
      </c>
      <c r="P38" s="52" t="s">
        <v>587</v>
      </c>
      <c r="Q38" s="75">
        <v>67</v>
      </c>
      <c r="R38" s="22" t="s">
        <v>554</v>
      </c>
      <c r="S38" s="22" t="s">
        <v>496</v>
      </c>
    </row>
    <row r="39" spans="1:19" x14ac:dyDescent="0.3">
      <c r="A39" s="1">
        <v>37</v>
      </c>
      <c r="B39" s="15" t="s">
        <v>419</v>
      </c>
      <c r="C39" s="1" t="s">
        <v>269</v>
      </c>
      <c r="D39" s="1" t="s">
        <v>276</v>
      </c>
      <c r="E39" s="1" t="s">
        <v>277</v>
      </c>
      <c r="F39" s="5">
        <v>3100</v>
      </c>
      <c r="G39" s="60">
        <v>181257</v>
      </c>
      <c r="H39" s="5">
        <v>5344363</v>
      </c>
      <c r="I39" s="47" t="s">
        <v>52</v>
      </c>
      <c r="J39" s="16" t="s">
        <v>333</v>
      </c>
      <c r="K39" s="35" t="s">
        <v>331</v>
      </c>
      <c r="L39" s="19" t="s">
        <v>333</v>
      </c>
      <c r="M39" s="19" t="s">
        <v>333</v>
      </c>
      <c r="N39" s="19" t="s">
        <v>333</v>
      </c>
      <c r="O39" s="19">
        <v>133</v>
      </c>
      <c r="P39" s="52" t="s">
        <v>494</v>
      </c>
      <c r="Q39" s="75">
        <v>67</v>
      </c>
      <c r="R39" s="52" t="s">
        <v>494</v>
      </c>
      <c r="S39" s="22" t="s">
        <v>495</v>
      </c>
    </row>
    <row r="40" spans="1:19" ht="64.8" x14ac:dyDescent="0.3">
      <c r="A40" s="1">
        <v>38</v>
      </c>
      <c r="B40" s="15" t="s">
        <v>419</v>
      </c>
      <c r="C40" s="1" t="s">
        <v>294</v>
      </c>
      <c r="D40" s="1" t="s">
        <v>304</v>
      </c>
      <c r="E40" s="1" t="s">
        <v>297</v>
      </c>
      <c r="F40" s="5">
        <v>1000</v>
      </c>
      <c r="G40" s="61" t="s">
        <v>486</v>
      </c>
      <c r="H40" s="5">
        <v>1655000</v>
      </c>
      <c r="I40" s="8">
        <f t="shared" ref="I40:I83" si="1">H40*0.05</f>
        <v>82750</v>
      </c>
      <c r="J40" s="28" t="s">
        <v>388</v>
      </c>
      <c r="K40" s="56" t="s">
        <v>486</v>
      </c>
      <c r="L40" s="26">
        <v>27696585</v>
      </c>
      <c r="M40" s="23" t="s">
        <v>360</v>
      </c>
      <c r="N40" s="23" t="s">
        <v>52</v>
      </c>
      <c r="O40" s="19">
        <v>152</v>
      </c>
      <c r="P40" s="52" t="s">
        <v>593</v>
      </c>
      <c r="Q40" s="75">
        <v>75</v>
      </c>
      <c r="R40" s="22" t="s">
        <v>618</v>
      </c>
      <c r="S40" s="22" t="s">
        <v>498</v>
      </c>
    </row>
    <row r="41" spans="1:19" x14ac:dyDescent="0.3">
      <c r="A41" s="1">
        <v>39</v>
      </c>
      <c r="B41" s="15" t="s">
        <v>419</v>
      </c>
      <c r="C41" s="1" t="s">
        <v>294</v>
      </c>
      <c r="D41" s="1" t="s">
        <v>305</v>
      </c>
      <c r="E41" s="1" t="s">
        <v>115</v>
      </c>
      <c r="F41" s="5">
        <v>1500</v>
      </c>
      <c r="G41" s="29" t="s">
        <v>331</v>
      </c>
      <c r="H41" s="5">
        <v>3184500</v>
      </c>
      <c r="I41" s="8">
        <f t="shared" si="1"/>
        <v>159225</v>
      </c>
      <c r="J41" s="29" t="s">
        <v>387</v>
      </c>
      <c r="K41" s="65" t="s">
        <v>331</v>
      </c>
      <c r="L41" s="30" t="s">
        <v>387</v>
      </c>
      <c r="M41" s="30" t="s">
        <v>387</v>
      </c>
      <c r="N41" s="30" t="s">
        <v>387</v>
      </c>
      <c r="O41" s="19">
        <v>153</v>
      </c>
      <c r="P41" s="52" t="s">
        <v>494</v>
      </c>
      <c r="Q41" s="75">
        <v>75</v>
      </c>
      <c r="R41" s="52" t="s">
        <v>494</v>
      </c>
      <c r="S41" s="22"/>
    </row>
    <row r="42" spans="1:19" x14ac:dyDescent="0.3">
      <c r="A42" s="1">
        <v>40</v>
      </c>
      <c r="B42" s="15" t="s">
        <v>419</v>
      </c>
      <c r="C42" s="1" t="s">
        <v>294</v>
      </c>
      <c r="D42" s="1" t="s">
        <v>306</v>
      </c>
      <c r="E42" s="1" t="s">
        <v>118</v>
      </c>
      <c r="F42" s="5">
        <v>900</v>
      </c>
      <c r="G42" s="29" t="s">
        <v>331</v>
      </c>
      <c r="H42" s="5">
        <v>3958200</v>
      </c>
      <c r="I42" s="8">
        <f t="shared" si="1"/>
        <v>197910</v>
      </c>
      <c r="J42" s="29" t="s">
        <v>387</v>
      </c>
      <c r="K42" s="65" t="s">
        <v>331</v>
      </c>
      <c r="L42" s="30" t="s">
        <v>387</v>
      </c>
      <c r="M42" s="30" t="s">
        <v>387</v>
      </c>
      <c r="N42" s="30" t="s">
        <v>387</v>
      </c>
      <c r="O42" s="19">
        <v>154</v>
      </c>
      <c r="P42" s="52" t="s">
        <v>494</v>
      </c>
      <c r="Q42" s="75">
        <v>75</v>
      </c>
      <c r="R42" s="52" t="s">
        <v>494</v>
      </c>
      <c r="S42" s="22"/>
    </row>
    <row r="43" spans="1:19" ht="64.8" x14ac:dyDescent="0.3">
      <c r="A43" s="1">
        <v>41</v>
      </c>
      <c r="B43" s="15" t="s">
        <v>400</v>
      </c>
      <c r="C43" s="1" t="s">
        <v>294</v>
      </c>
      <c r="D43" s="1" t="s">
        <v>307</v>
      </c>
      <c r="E43" s="1" t="s">
        <v>105</v>
      </c>
      <c r="F43" s="5">
        <v>1000</v>
      </c>
      <c r="G43" s="29" t="s">
        <v>331</v>
      </c>
      <c r="H43" s="5">
        <v>2932000</v>
      </c>
      <c r="I43" s="8">
        <f t="shared" si="1"/>
        <v>146600</v>
      </c>
      <c r="J43" s="29" t="s">
        <v>387</v>
      </c>
      <c r="K43" s="65" t="s">
        <v>331</v>
      </c>
      <c r="L43" s="30" t="s">
        <v>387</v>
      </c>
      <c r="M43" s="30" t="s">
        <v>387</v>
      </c>
      <c r="N43" s="30" t="s">
        <v>387</v>
      </c>
      <c r="O43" s="19">
        <v>155</v>
      </c>
      <c r="P43" s="52" t="s">
        <v>593</v>
      </c>
      <c r="Q43" s="75">
        <v>76</v>
      </c>
      <c r="R43" s="22" t="s">
        <v>619</v>
      </c>
      <c r="S43" s="22"/>
    </row>
    <row r="44" spans="1:19" x14ac:dyDescent="0.3">
      <c r="A44" s="1">
        <v>42</v>
      </c>
      <c r="B44" s="15" t="s">
        <v>400</v>
      </c>
      <c r="C44" s="1" t="s">
        <v>294</v>
      </c>
      <c r="D44" s="1" t="s">
        <v>308</v>
      </c>
      <c r="E44" s="1" t="s">
        <v>126</v>
      </c>
      <c r="F44" s="5">
        <v>1000</v>
      </c>
      <c r="G44" s="29" t="s">
        <v>331</v>
      </c>
      <c r="H44" s="5">
        <v>5125000</v>
      </c>
      <c r="I44" s="8">
        <f t="shared" si="1"/>
        <v>256250</v>
      </c>
      <c r="J44" s="29" t="s">
        <v>387</v>
      </c>
      <c r="K44" s="65" t="s">
        <v>331</v>
      </c>
      <c r="L44" s="30" t="s">
        <v>387</v>
      </c>
      <c r="M44" s="30" t="s">
        <v>387</v>
      </c>
      <c r="N44" s="30" t="s">
        <v>387</v>
      </c>
      <c r="O44" s="19">
        <v>156</v>
      </c>
      <c r="P44" s="52" t="s">
        <v>494</v>
      </c>
      <c r="Q44" s="75">
        <v>76</v>
      </c>
      <c r="R44" s="52" t="s">
        <v>494</v>
      </c>
      <c r="S44" s="22"/>
    </row>
    <row r="45" spans="1:19" ht="64.8" x14ac:dyDescent="0.3">
      <c r="A45" s="1">
        <v>43</v>
      </c>
      <c r="B45" s="15" t="s">
        <v>420</v>
      </c>
      <c r="C45" s="1" t="s">
        <v>294</v>
      </c>
      <c r="D45" s="1" t="s">
        <v>309</v>
      </c>
      <c r="E45" s="1" t="s">
        <v>311</v>
      </c>
      <c r="F45" s="5">
        <v>100</v>
      </c>
      <c r="G45" s="10" t="s">
        <v>331</v>
      </c>
      <c r="H45" s="5">
        <v>439800</v>
      </c>
      <c r="I45" s="8">
        <f t="shared" si="1"/>
        <v>21990</v>
      </c>
      <c r="J45" s="29" t="s">
        <v>387</v>
      </c>
      <c r="K45" s="30" t="s">
        <v>331</v>
      </c>
      <c r="L45" s="30" t="s">
        <v>387</v>
      </c>
      <c r="M45" s="30" t="s">
        <v>387</v>
      </c>
      <c r="N45" s="30" t="s">
        <v>387</v>
      </c>
      <c r="O45" s="19">
        <v>157</v>
      </c>
      <c r="P45" s="52" t="s">
        <v>593</v>
      </c>
      <c r="Q45" s="75">
        <v>77</v>
      </c>
      <c r="R45" s="22" t="s">
        <v>620</v>
      </c>
      <c r="S45" s="22"/>
    </row>
    <row r="46" spans="1:19" x14ac:dyDescent="0.3">
      <c r="A46" s="1">
        <v>44</v>
      </c>
      <c r="B46" s="15" t="s">
        <v>420</v>
      </c>
      <c r="C46" s="1" t="s">
        <v>294</v>
      </c>
      <c r="D46" s="1" t="s">
        <v>312</v>
      </c>
      <c r="E46" s="1" t="s">
        <v>118</v>
      </c>
      <c r="F46" s="5">
        <v>900</v>
      </c>
      <c r="G46" s="10" t="s">
        <v>331</v>
      </c>
      <c r="H46" s="5">
        <v>3958200</v>
      </c>
      <c r="I46" s="8">
        <f t="shared" si="1"/>
        <v>197910</v>
      </c>
      <c r="J46" s="29" t="s">
        <v>387</v>
      </c>
      <c r="K46" s="30" t="s">
        <v>331</v>
      </c>
      <c r="L46" s="30" t="s">
        <v>387</v>
      </c>
      <c r="M46" s="30" t="s">
        <v>387</v>
      </c>
      <c r="N46" s="30" t="s">
        <v>387</v>
      </c>
      <c r="O46" s="19">
        <v>158</v>
      </c>
      <c r="P46" s="52" t="s">
        <v>494</v>
      </c>
      <c r="Q46" s="75">
        <v>77</v>
      </c>
      <c r="R46" s="52" t="s">
        <v>494</v>
      </c>
      <c r="S46" s="22"/>
    </row>
    <row r="47" spans="1:19" ht="64.8" x14ac:dyDescent="0.3">
      <c r="A47" s="1">
        <v>45</v>
      </c>
      <c r="B47" s="15" t="s">
        <v>421</v>
      </c>
      <c r="C47" s="1" t="s">
        <v>294</v>
      </c>
      <c r="D47" s="1" t="s">
        <v>313</v>
      </c>
      <c r="E47" s="1" t="s">
        <v>126</v>
      </c>
      <c r="F47" s="5">
        <v>1000</v>
      </c>
      <c r="G47" s="10" t="s">
        <v>331</v>
      </c>
      <c r="H47" s="5">
        <v>5125000</v>
      </c>
      <c r="I47" s="8">
        <f t="shared" si="1"/>
        <v>256250</v>
      </c>
      <c r="J47" s="29" t="s">
        <v>387</v>
      </c>
      <c r="K47" s="30" t="s">
        <v>331</v>
      </c>
      <c r="L47" s="30" t="s">
        <v>387</v>
      </c>
      <c r="M47" s="30" t="s">
        <v>387</v>
      </c>
      <c r="N47" s="30" t="s">
        <v>387</v>
      </c>
      <c r="O47" s="19">
        <v>159</v>
      </c>
      <c r="P47" s="52" t="s">
        <v>593</v>
      </c>
      <c r="Q47" s="75">
        <v>78</v>
      </c>
      <c r="R47" s="22" t="s">
        <v>621</v>
      </c>
      <c r="S47" s="22"/>
    </row>
    <row r="48" spans="1:19" ht="64.8" x14ac:dyDescent="0.3">
      <c r="A48" s="1">
        <v>46</v>
      </c>
      <c r="B48" s="15" t="s">
        <v>422</v>
      </c>
      <c r="C48" s="1" t="s">
        <v>85</v>
      </c>
      <c r="D48" s="1" t="s">
        <v>86</v>
      </c>
      <c r="E48" s="1" t="s">
        <v>87</v>
      </c>
      <c r="F48" s="5">
        <v>85</v>
      </c>
      <c r="G48" s="61" t="s">
        <v>488</v>
      </c>
      <c r="H48" s="5">
        <v>4505000</v>
      </c>
      <c r="I48" s="8">
        <f t="shared" si="1"/>
        <v>225250</v>
      </c>
      <c r="J48" s="21" t="s">
        <v>349</v>
      </c>
      <c r="K48" s="56" t="s">
        <v>488</v>
      </c>
      <c r="L48" s="17">
        <v>34475700</v>
      </c>
      <c r="M48" s="23" t="s">
        <v>52</v>
      </c>
      <c r="N48" s="23" t="s">
        <v>52</v>
      </c>
      <c r="O48" s="19">
        <v>19</v>
      </c>
      <c r="P48" s="52" t="s">
        <v>601</v>
      </c>
      <c r="Q48" s="75">
        <v>11</v>
      </c>
      <c r="R48" s="22" t="s">
        <v>622</v>
      </c>
      <c r="S48" s="22"/>
    </row>
    <row r="49" spans="1:19" x14ac:dyDescent="0.3">
      <c r="A49" s="1">
        <v>47</v>
      </c>
      <c r="B49" s="15" t="s">
        <v>422</v>
      </c>
      <c r="C49" s="1" t="s">
        <v>85</v>
      </c>
      <c r="D49" s="1" t="s">
        <v>88</v>
      </c>
      <c r="E49" s="1" t="s">
        <v>89</v>
      </c>
      <c r="F49" s="5">
        <v>18</v>
      </c>
      <c r="G49" s="62" t="s">
        <v>331</v>
      </c>
      <c r="H49" s="5">
        <v>900000</v>
      </c>
      <c r="I49" s="8">
        <f t="shared" si="1"/>
        <v>45000</v>
      </c>
      <c r="J49" s="16" t="s">
        <v>333</v>
      </c>
      <c r="K49" s="19" t="s">
        <v>331</v>
      </c>
      <c r="L49" s="19" t="s">
        <v>333</v>
      </c>
      <c r="M49" s="19" t="s">
        <v>333</v>
      </c>
      <c r="N49" s="19" t="s">
        <v>333</v>
      </c>
      <c r="O49" s="19">
        <v>20</v>
      </c>
      <c r="P49" s="52" t="s">
        <v>494</v>
      </c>
      <c r="Q49" s="75">
        <v>11</v>
      </c>
      <c r="R49" s="52" t="s">
        <v>494</v>
      </c>
      <c r="S49" s="22"/>
    </row>
    <row r="50" spans="1:19" x14ac:dyDescent="0.3">
      <c r="A50" s="1">
        <v>48</v>
      </c>
      <c r="B50" s="15" t="s">
        <v>422</v>
      </c>
      <c r="C50" s="1" t="s">
        <v>85</v>
      </c>
      <c r="D50" s="1" t="s">
        <v>90</v>
      </c>
      <c r="E50" s="1" t="s">
        <v>91</v>
      </c>
      <c r="F50" s="5">
        <v>630</v>
      </c>
      <c r="G50" s="62" t="s">
        <v>331</v>
      </c>
      <c r="H50" s="5">
        <v>11655000</v>
      </c>
      <c r="I50" s="8">
        <f t="shared" si="1"/>
        <v>582750</v>
      </c>
      <c r="J50" s="16" t="s">
        <v>333</v>
      </c>
      <c r="K50" s="19" t="s">
        <v>331</v>
      </c>
      <c r="L50" s="19" t="s">
        <v>333</v>
      </c>
      <c r="M50" s="19" t="s">
        <v>333</v>
      </c>
      <c r="N50" s="19" t="s">
        <v>333</v>
      </c>
      <c r="O50" s="19">
        <v>21</v>
      </c>
      <c r="P50" s="52" t="s">
        <v>494</v>
      </c>
      <c r="Q50" s="75">
        <v>11</v>
      </c>
      <c r="R50" s="52" t="s">
        <v>494</v>
      </c>
      <c r="S50" s="22"/>
    </row>
    <row r="51" spans="1:19" x14ac:dyDescent="0.3">
      <c r="A51" s="1">
        <v>49</v>
      </c>
      <c r="B51" s="15" t="s">
        <v>422</v>
      </c>
      <c r="C51" s="1" t="s">
        <v>85</v>
      </c>
      <c r="D51" s="1" t="s">
        <v>92</v>
      </c>
      <c r="E51" s="1" t="s">
        <v>93</v>
      </c>
      <c r="F51" s="5">
        <v>330</v>
      </c>
      <c r="G51" s="62" t="s">
        <v>331</v>
      </c>
      <c r="H51" s="5">
        <v>15774000</v>
      </c>
      <c r="I51" s="8">
        <f t="shared" si="1"/>
        <v>788700</v>
      </c>
      <c r="J51" s="16" t="s">
        <v>333</v>
      </c>
      <c r="K51" s="19" t="s">
        <v>331</v>
      </c>
      <c r="L51" s="19" t="s">
        <v>333</v>
      </c>
      <c r="M51" s="19" t="s">
        <v>333</v>
      </c>
      <c r="N51" s="19" t="s">
        <v>333</v>
      </c>
      <c r="O51" s="19">
        <v>22</v>
      </c>
      <c r="P51" s="52" t="s">
        <v>494</v>
      </c>
      <c r="Q51" s="75">
        <v>11</v>
      </c>
      <c r="R51" s="52" t="s">
        <v>494</v>
      </c>
      <c r="S51" s="22"/>
    </row>
    <row r="52" spans="1:19" ht="64.8" x14ac:dyDescent="0.3">
      <c r="A52" s="1">
        <v>50</v>
      </c>
      <c r="B52" s="15" t="s">
        <v>423</v>
      </c>
      <c r="C52" s="1" t="s">
        <v>294</v>
      </c>
      <c r="D52" s="1" t="s">
        <v>314</v>
      </c>
      <c r="E52" s="1" t="s">
        <v>297</v>
      </c>
      <c r="F52" s="5">
        <v>3000</v>
      </c>
      <c r="G52" s="61" t="s">
        <v>486</v>
      </c>
      <c r="H52" s="5">
        <v>4065000</v>
      </c>
      <c r="I52" s="8">
        <f t="shared" si="1"/>
        <v>203250</v>
      </c>
      <c r="J52" s="21" t="s">
        <v>389</v>
      </c>
      <c r="K52" s="56" t="s">
        <v>486</v>
      </c>
      <c r="L52" s="17">
        <v>22669500</v>
      </c>
      <c r="M52" s="23" t="s">
        <v>52</v>
      </c>
      <c r="N52" s="23" t="s">
        <v>52</v>
      </c>
      <c r="O52" s="19">
        <v>160</v>
      </c>
      <c r="P52" s="52" t="s">
        <v>593</v>
      </c>
      <c r="Q52" s="75">
        <v>79</v>
      </c>
      <c r="R52" s="22" t="s">
        <v>623</v>
      </c>
      <c r="S52" s="22"/>
    </row>
    <row r="53" spans="1:19" x14ac:dyDescent="0.3">
      <c r="A53" s="1">
        <v>51</v>
      </c>
      <c r="B53" s="15" t="s">
        <v>423</v>
      </c>
      <c r="C53" s="1" t="s">
        <v>294</v>
      </c>
      <c r="D53" s="1" t="s">
        <v>315</v>
      </c>
      <c r="E53" s="1" t="s">
        <v>105</v>
      </c>
      <c r="F53" s="5">
        <v>3100</v>
      </c>
      <c r="G53" s="16" t="s">
        <v>331</v>
      </c>
      <c r="H53" s="5">
        <v>8525000</v>
      </c>
      <c r="I53" s="8">
        <f t="shared" si="1"/>
        <v>426250</v>
      </c>
      <c r="J53" s="16" t="s">
        <v>331</v>
      </c>
      <c r="K53" s="35" t="s">
        <v>331</v>
      </c>
      <c r="L53" s="19" t="s">
        <v>331</v>
      </c>
      <c r="M53" s="19" t="s">
        <v>331</v>
      </c>
      <c r="N53" s="19" t="s">
        <v>331</v>
      </c>
      <c r="O53" s="19">
        <v>161</v>
      </c>
      <c r="P53" s="52" t="s">
        <v>494</v>
      </c>
      <c r="Q53" s="75">
        <v>79</v>
      </c>
      <c r="R53" s="52" t="s">
        <v>494</v>
      </c>
      <c r="S53" s="22"/>
    </row>
    <row r="54" spans="1:19" x14ac:dyDescent="0.3">
      <c r="A54" s="1">
        <v>52</v>
      </c>
      <c r="B54" s="15" t="s">
        <v>423</v>
      </c>
      <c r="C54" s="1" t="s">
        <v>294</v>
      </c>
      <c r="D54" s="1" t="s">
        <v>316</v>
      </c>
      <c r="E54" s="1" t="s">
        <v>126</v>
      </c>
      <c r="F54" s="5">
        <v>2000</v>
      </c>
      <c r="G54" s="16" t="s">
        <v>331</v>
      </c>
      <c r="H54" s="5">
        <v>9000000</v>
      </c>
      <c r="I54" s="8">
        <f t="shared" si="1"/>
        <v>450000</v>
      </c>
      <c r="J54" s="16" t="s">
        <v>331</v>
      </c>
      <c r="K54" s="35" t="s">
        <v>331</v>
      </c>
      <c r="L54" s="19" t="s">
        <v>331</v>
      </c>
      <c r="M54" s="19" t="s">
        <v>331</v>
      </c>
      <c r="N54" s="19" t="s">
        <v>331</v>
      </c>
      <c r="O54" s="19">
        <v>162</v>
      </c>
      <c r="P54" s="52" t="s">
        <v>494</v>
      </c>
      <c r="Q54" s="75">
        <v>79</v>
      </c>
      <c r="R54" s="52" t="s">
        <v>494</v>
      </c>
      <c r="S54" s="22"/>
    </row>
    <row r="55" spans="1:19" ht="64.8" x14ac:dyDescent="0.3">
      <c r="A55" s="1">
        <v>53</v>
      </c>
      <c r="B55" s="15" t="s">
        <v>424</v>
      </c>
      <c r="C55" s="1" t="s">
        <v>233</v>
      </c>
      <c r="D55" s="1" t="s">
        <v>234</v>
      </c>
      <c r="E55" s="1" t="s">
        <v>235</v>
      </c>
      <c r="F55" s="5">
        <v>34500</v>
      </c>
      <c r="G55" s="51" t="s">
        <v>486</v>
      </c>
      <c r="H55" s="5">
        <v>6382500</v>
      </c>
      <c r="I55" s="8">
        <f t="shared" si="1"/>
        <v>319125</v>
      </c>
      <c r="J55" s="21" t="s">
        <v>380</v>
      </c>
      <c r="K55" s="56" t="s">
        <v>486</v>
      </c>
      <c r="L55" s="17">
        <v>27758955</v>
      </c>
      <c r="M55" s="23" t="s">
        <v>52</v>
      </c>
      <c r="N55" s="23" t="s">
        <v>52</v>
      </c>
      <c r="O55" s="19">
        <v>106</v>
      </c>
      <c r="P55" s="52" t="s">
        <v>499</v>
      </c>
      <c r="Q55" s="75">
        <v>54</v>
      </c>
      <c r="R55" s="22" t="s">
        <v>624</v>
      </c>
      <c r="S55" s="22"/>
    </row>
    <row r="56" spans="1:19" x14ac:dyDescent="0.3">
      <c r="A56" s="1">
        <v>54</v>
      </c>
      <c r="B56" s="15" t="s">
        <v>424</v>
      </c>
      <c r="C56" s="1" t="s">
        <v>233</v>
      </c>
      <c r="D56" s="1" t="s">
        <v>236</v>
      </c>
      <c r="E56" s="1" t="s">
        <v>237</v>
      </c>
      <c r="F56" s="5">
        <v>25000</v>
      </c>
      <c r="G56" s="62" t="s">
        <v>331</v>
      </c>
      <c r="H56" s="5">
        <v>5125000</v>
      </c>
      <c r="I56" s="8">
        <f t="shared" si="1"/>
        <v>256250</v>
      </c>
      <c r="J56" s="16" t="s">
        <v>371</v>
      </c>
      <c r="K56" s="19" t="s">
        <v>331</v>
      </c>
      <c r="L56" s="19" t="s">
        <v>371</v>
      </c>
      <c r="M56" s="19" t="s">
        <v>371</v>
      </c>
      <c r="N56" s="19" t="s">
        <v>371</v>
      </c>
      <c r="O56" s="19">
        <v>107</v>
      </c>
      <c r="P56" s="52" t="s">
        <v>494</v>
      </c>
      <c r="Q56" s="75">
        <v>54</v>
      </c>
      <c r="R56" s="52" t="s">
        <v>494</v>
      </c>
      <c r="S56" s="22"/>
    </row>
    <row r="57" spans="1:19" x14ac:dyDescent="0.3">
      <c r="A57" s="1">
        <v>55</v>
      </c>
      <c r="B57" s="15" t="s">
        <v>424</v>
      </c>
      <c r="C57" s="1" t="s">
        <v>233</v>
      </c>
      <c r="D57" s="1" t="s">
        <v>238</v>
      </c>
      <c r="E57" s="1" t="s">
        <v>239</v>
      </c>
      <c r="F57" s="5">
        <v>20000</v>
      </c>
      <c r="G57" s="62" t="s">
        <v>331</v>
      </c>
      <c r="H57" s="5">
        <v>5140000</v>
      </c>
      <c r="I57" s="8">
        <f t="shared" si="1"/>
        <v>257000</v>
      </c>
      <c r="J57" s="16" t="s">
        <v>371</v>
      </c>
      <c r="K57" s="19" t="s">
        <v>331</v>
      </c>
      <c r="L57" s="19" t="s">
        <v>371</v>
      </c>
      <c r="M57" s="19" t="s">
        <v>371</v>
      </c>
      <c r="N57" s="19" t="s">
        <v>371</v>
      </c>
      <c r="O57" s="19">
        <v>108</v>
      </c>
      <c r="P57" s="52" t="s">
        <v>494</v>
      </c>
      <c r="Q57" s="75">
        <v>54</v>
      </c>
      <c r="R57" s="52" t="s">
        <v>494</v>
      </c>
      <c r="S57" s="22"/>
    </row>
    <row r="58" spans="1:19" x14ac:dyDescent="0.3">
      <c r="A58" s="1">
        <v>56</v>
      </c>
      <c r="B58" s="15" t="s">
        <v>424</v>
      </c>
      <c r="C58" s="1" t="s">
        <v>233</v>
      </c>
      <c r="D58" s="1" t="s">
        <v>240</v>
      </c>
      <c r="E58" s="1" t="s">
        <v>241</v>
      </c>
      <c r="F58" s="5">
        <v>11000</v>
      </c>
      <c r="G58" s="62" t="s">
        <v>331</v>
      </c>
      <c r="H58" s="5">
        <v>3696000</v>
      </c>
      <c r="I58" s="8">
        <f t="shared" si="1"/>
        <v>184800</v>
      </c>
      <c r="J58" s="16" t="s">
        <v>371</v>
      </c>
      <c r="K58" s="19" t="s">
        <v>331</v>
      </c>
      <c r="L58" s="19" t="s">
        <v>371</v>
      </c>
      <c r="M58" s="19" t="s">
        <v>371</v>
      </c>
      <c r="N58" s="19" t="s">
        <v>371</v>
      </c>
      <c r="O58" s="19">
        <v>109</v>
      </c>
      <c r="P58" s="52" t="s">
        <v>494</v>
      </c>
      <c r="Q58" s="75">
        <v>54</v>
      </c>
      <c r="R58" s="52" t="s">
        <v>494</v>
      </c>
      <c r="S58" s="22"/>
    </row>
    <row r="59" spans="1:19" x14ac:dyDescent="0.3">
      <c r="A59" s="1">
        <v>57</v>
      </c>
      <c r="B59" s="15" t="s">
        <v>424</v>
      </c>
      <c r="C59" s="1" t="s">
        <v>233</v>
      </c>
      <c r="D59" s="1" t="s">
        <v>242</v>
      </c>
      <c r="E59" s="1" t="s">
        <v>243</v>
      </c>
      <c r="F59" s="5">
        <v>7200</v>
      </c>
      <c r="G59" s="62" t="s">
        <v>331</v>
      </c>
      <c r="H59" s="5">
        <v>3088800</v>
      </c>
      <c r="I59" s="8">
        <f t="shared" si="1"/>
        <v>154440</v>
      </c>
      <c r="J59" s="16" t="s">
        <v>371</v>
      </c>
      <c r="K59" s="19" t="s">
        <v>331</v>
      </c>
      <c r="L59" s="19" t="s">
        <v>371</v>
      </c>
      <c r="M59" s="19" t="s">
        <v>371</v>
      </c>
      <c r="N59" s="19" t="s">
        <v>371</v>
      </c>
      <c r="O59" s="19">
        <v>110</v>
      </c>
      <c r="P59" s="52" t="s">
        <v>494</v>
      </c>
      <c r="Q59" s="75">
        <v>54</v>
      </c>
      <c r="R59" s="52" t="s">
        <v>494</v>
      </c>
      <c r="S59" s="22"/>
    </row>
    <row r="60" spans="1:19" x14ac:dyDescent="0.3">
      <c r="A60" s="1">
        <v>58</v>
      </c>
      <c r="B60" s="15" t="s">
        <v>424</v>
      </c>
      <c r="C60" s="1" t="s">
        <v>233</v>
      </c>
      <c r="D60" s="1" t="s">
        <v>244</v>
      </c>
      <c r="E60" s="1" t="s">
        <v>245</v>
      </c>
      <c r="F60" s="5">
        <v>3600</v>
      </c>
      <c r="G60" s="62" t="s">
        <v>331</v>
      </c>
      <c r="H60" s="5">
        <v>1353600</v>
      </c>
      <c r="I60" s="8">
        <f t="shared" si="1"/>
        <v>67680</v>
      </c>
      <c r="J60" s="16" t="s">
        <v>371</v>
      </c>
      <c r="K60" s="19" t="s">
        <v>331</v>
      </c>
      <c r="L60" s="19" t="s">
        <v>371</v>
      </c>
      <c r="M60" s="19" t="s">
        <v>371</v>
      </c>
      <c r="N60" s="19" t="s">
        <v>371</v>
      </c>
      <c r="O60" s="19">
        <v>111</v>
      </c>
      <c r="P60" s="52" t="s">
        <v>494</v>
      </c>
      <c r="Q60" s="75">
        <v>54</v>
      </c>
      <c r="R60" s="52" t="s">
        <v>494</v>
      </c>
      <c r="S60" s="22"/>
    </row>
    <row r="61" spans="1:19" x14ac:dyDescent="0.3">
      <c r="A61" s="1">
        <v>59</v>
      </c>
      <c r="B61" s="15" t="s">
        <v>424</v>
      </c>
      <c r="C61" s="1" t="s">
        <v>233</v>
      </c>
      <c r="D61" s="1" t="s">
        <v>246</v>
      </c>
      <c r="E61" s="1" t="s">
        <v>247</v>
      </c>
      <c r="F61" s="5">
        <v>4800</v>
      </c>
      <c r="G61" s="62" t="s">
        <v>331</v>
      </c>
      <c r="H61" s="5">
        <v>1651200</v>
      </c>
      <c r="I61" s="8">
        <f t="shared" si="1"/>
        <v>82560</v>
      </c>
      <c r="J61" s="16" t="s">
        <v>371</v>
      </c>
      <c r="K61" s="19" t="s">
        <v>331</v>
      </c>
      <c r="L61" s="19" t="s">
        <v>371</v>
      </c>
      <c r="M61" s="19" t="s">
        <v>371</v>
      </c>
      <c r="N61" s="19" t="s">
        <v>371</v>
      </c>
      <c r="O61" s="19">
        <v>112</v>
      </c>
      <c r="P61" s="52" t="s">
        <v>494</v>
      </c>
      <c r="Q61" s="75">
        <v>54</v>
      </c>
      <c r="R61" s="52" t="s">
        <v>494</v>
      </c>
      <c r="S61" s="22"/>
    </row>
    <row r="62" spans="1:19" ht="64.8" x14ac:dyDescent="0.3">
      <c r="A62" s="1">
        <v>60</v>
      </c>
      <c r="B62" s="15" t="s">
        <v>425</v>
      </c>
      <c r="C62" s="1" t="s">
        <v>172</v>
      </c>
      <c r="D62" s="1" t="s">
        <v>203</v>
      </c>
      <c r="E62" s="1" t="s">
        <v>204</v>
      </c>
      <c r="F62" s="5">
        <v>1000000</v>
      </c>
      <c r="G62" s="61" t="s">
        <v>486</v>
      </c>
      <c r="H62" s="5">
        <v>39900000</v>
      </c>
      <c r="I62" s="8">
        <f t="shared" si="1"/>
        <v>1995000</v>
      </c>
      <c r="J62" s="16" t="s">
        <v>374</v>
      </c>
      <c r="K62" s="56" t="s">
        <v>486</v>
      </c>
      <c r="L62" s="17">
        <v>58992150</v>
      </c>
      <c r="M62" s="23" t="s">
        <v>52</v>
      </c>
      <c r="N62" s="23" t="s">
        <v>52</v>
      </c>
      <c r="O62" s="19">
        <v>86</v>
      </c>
      <c r="P62" s="52" t="s">
        <v>598</v>
      </c>
      <c r="Q62" s="75">
        <v>42</v>
      </c>
      <c r="R62" s="22" t="s">
        <v>625</v>
      </c>
      <c r="S62" s="22"/>
    </row>
    <row r="63" spans="1:19" x14ac:dyDescent="0.3">
      <c r="A63" s="1">
        <v>61</v>
      </c>
      <c r="B63" s="15" t="s">
        <v>425</v>
      </c>
      <c r="C63" s="1" t="s">
        <v>172</v>
      </c>
      <c r="D63" s="1" t="s">
        <v>205</v>
      </c>
      <c r="E63" s="1" t="s">
        <v>206</v>
      </c>
      <c r="F63" s="5">
        <v>10000</v>
      </c>
      <c r="G63" s="62" t="s">
        <v>331</v>
      </c>
      <c r="H63" s="5">
        <v>9506000</v>
      </c>
      <c r="I63" s="8">
        <f t="shared" si="1"/>
        <v>475300</v>
      </c>
      <c r="J63" s="16" t="s">
        <v>331</v>
      </c>
      <c r="K63" s="19" t="s">
        <v>331</v>
      </c>
      <c r="L63" s="19" t="s">
        <v>331</v>
      </c>
      <c r="M63" s="19" t="s">
        <v>331</v>
      </c>
      <c r="N63" s="19" t="s">
        <v>331</v>
      </c>
      <c r="O63" s="19">
        <v>87</v>
      </c>
      <c r="P63" s="52" t="s">
        <v>494</v>
      </c>
      <c r="Q63" s="75">
        <v>42</v>
      </c>
      <c r="R63" s="52" t="s">
        <v>494</v>
      </c>
      <c r="S63" s="22"/>
    </row>
    <row r="64" spans="1:19" x14ac:dyDescent="0.3">
      <c r="A64" s="1">
        <v>62</v>
      </c>
      <c r="B64" s="15" t="s">
        <v>425</v>
      </c>
      <c r="C64" s="1" t="s">
        <v>172</v>
      </c>
      <c r="D64" s="1" t="s">
        <v>207</v>
      </c>
      <c r="E64" s="1" t="s">
        <v>208</v>
      </c>
      <c r="F64" s="5">
        <v>50000</v>
      </c>
      <c r="G64" s="62" t="s">
        <v>331</v>
      </c>
      <c r="H64" s="5">
        <v>1215000</v>
      </c>
      <c r="I64" s="8">
        <f t="shared" si="1"/>
        <v>60750</v>
      </c>
      <c r="J64" s="16" t="s">
        <v>331</v>
      </c>
      <c r="K64" s="19" t="s">
        <v>331</v>
      </c>
      <c r="L64" s="19" t="s">
        <v>331</v>
      </c>
      <c r="M64" s="19" t="s">
        <v>331</v>
      </c>
      <c r="N64" s="19" t="s">
        <v>331</v>
      </c>
      <c r="O64" s="19">
        <v>88</v>
      </c>
      <c r="P64" s="52" t="s">
        <v>494</v>
      </c>
      <c r="Q64" s="75">
        <v>42</v>
      </c>
      <c r="R64" s="52" t="s">
        <v>494</v>
      </c>
      <c r="S64" s="22"/>
    </row>
    <row r="65" spans="1:19" x14ac:dyDescent="0.3">
      <c r="A65" s="1">
        <v>63</v>
      </c>
      <c r="B65" s="15" t="s">
        <v>425</v>
      </c>
      <c r="C65" s="1" t="s">
        <v>172</v>
      </c>
      <c r="D65" s="1" t="s">
        <v>209</v>
      </c>
      <c r="E65" s="1" t="s">
        <v>210</v>
      </c>
      <c r="F65" s="5">
        <v>20000</v>
      </c>
      <c r="G65" s="62" t="s">
        <v>331</v>
      </c>
      <c r="H65" s="5">
        <v>5562000</v>
      </c>
      <c r="I65" s="8">
        <f t="shared" si="1"/>
        <v>278100</v>
      </c>
      <c r="J65" s="16" t="s">
        <v>331</v>
      </c>
      <c r="K65" s="19" t="s">
        <v>331</v>
      </c>
      <c r="L65" s="19" t="s">
        <v>331</v>
      </c>
      <c r="M65" s="19" t="s">
        <v>331</v>
      </c>
      <c r="N65" s="19" t="s">
        <v>331</v>
      </c>
      <c r="O65" s="19">
        <v>89</v>
      </c>
      <c r="P65" s="52" t="s">
        <v>494</v>
      </c>
      <c r="Q65" s="75">
        <v>42</v>
      </c>
      <c r="R65" s="52" t="s">
        <v>494</v>
      </c>
      <c r="S65" s="22"/>
    </row>
    <row r="66" spans="1:19" ht="64.8" x14ac:dyDescent="0.3">
      <c r="A66" s="1">
        <v>64</v>
      </c>
      <c r="B66" s="15" t="s">
        <v>426</v>
      </c>
      <c r="C66" s="1" t="s">
        <v>233</v>
      </c>
      <c r="D66" s="1" t="s">
        <v>248</v>
      </c>
      <c r="E66" s="1" t="s">
        <v>239</v>
      </c>
      <c r="F66" s="5">
        <v>13800</v>
      </c>
      <c r="G66" s="61" t="s">
        <v>486</v>
      </c>
      <c r="H66" s="5">
        <v>3546600</v>
      </c>
      <c r="I66" s="8">
        <f t="shared" si="1"/>
        <v>177330</v>
      </c>
      <c r="J66" s="16" t="s">
        <v>482</v>
      </c>
      <c r="K66" s="56" t="s">
        <v>488</v>
      </c>
      <c r="L66" s="17">
        <v>6687450</v>
      </c>
      <c r="M66" s="32" t="s">
        <v>52</v>
      </c>
      <c r="N66" s="32" t="s">
        <v>52</v>
      </c>
      <c r="O66" s="19">
        <v>113</v>
      </c>
      <c r="P66" s="52" t="s">
        <v>499</v>
      </c>
      <c r="Q66" s="75">
        <v>55</v>
      </c>
      <c r="R66" s="22" t="s">
        <v>626</v>
      </c>
      <c r="S66" s="22" t="s">
        <v>500</v>
      </c>
    </row>
    <row r="67" spans="1:19" x14ac:dyDescent="0.3">
      <c r="A67" s="1">
        <v>65</v>
      </c>
      <c r="B67" s="15" t="s">
        <v>426</v>
      </c>
      <c r="C67" s="1" t="s">
        <v>233</v>
      </c>
      <c r="D67" s="1" t="s">
        <v>249</v>
      </c>
      <c r="E67" s="1" t="s">
        <v>241</v>
      </c>
      <c r="F67" s="5">
        <v>8400</v>
      </c>
      <c r="G67" s="62" t="s">
        <v>331</v>
      </c>
      <c r="H67" s="5">
        <v>2822400</v>
      </c>
      <c r="I67" s="8">
        <f t="shared" si="1"/>
        <v>141120</v>
      </c>
      <c r="J67" s="16" t="s">
        <v>331</v>
      </c>
      <c r="K67" s="19" t="s">
        <v>331</v>
      </c>
      <c r="L67" s="19" t="s">
        <v>331</v>
      </c>
      <c r="M67" s="19" t="s">
        <v>331</v>
      </c>
      <c r="N67" s="19" t="s">
        <v>331</v>
      </c>
      <c r="O67" s="19">
        <v>114</v>
      </c>
      <c r="P67" s="52" t="s">
        <v>494</v>
      </c>
      <c r="Q67" s="75">
        <v>55</v>
      </c>
      <c r="R67" s="52" t="s">
        <v>494</v>
      </c>
      <c r="S67" s="22" t="s">
        <v>500</v>
      </c>
    </row>
    <row r="68" spans="1:19" ht="81" x14ac:dyDescent="0.3">
      <c r="A68" s="1">
        <v>66</v>
      </c>
      <c r="B68" s="15" t="s">
        <v>426</v>
      </c>
      <c r="C68" s="1" t="s">
        <v>233</v>
      </c>
      <c r="D68" s="1" t="s">
        <v>250</v>
      </c>
      <c r="E68" s="1" t="s">
        <v>243</v>
      </c>
      <c r="F68" s="5">
        <v>14400</v>
      </c>
      <c r="G68" s="61" t="s">
        <v>486</v>
      </c>
      <c r="H68" s="5">
        <v>6177600</v>
      </c>
      <c r="I68" s="8">
        <f t="shared" si="1"/>
        <v>308880</v>
      </c>
      <c r="J68" s="21" t="s">
        <v>484</v>
      </c>
      <c r="K68" s="56" t="s">
        <v>486</v>
      </c>
      <c r="L68" s="46">
        <v>11600000</v>
      </c>
      <c r="M68" s="23" t="s">
        <v>52</v>
      </c>
      <c r="N68" s="23" t="s">
        <v>52</v>
      </c>
      <c r="O68" s="19">
        <v>115</v>
      </c>
      <c r="P68" s="52" t="s">
        <v>499</v>
      </c>
      <c r="Q68" s="75">
        <v>56</v>
      </c>
      <c r="R68" s="22" t="s">
        <v>627</v>
      </c>
      <c r="S68" s="22" t="s">
        <v>501</v>
      </c>
    </row>
    <row r="69" spans="1:19" x14ac:dyDescent="0.3">
      <c r="A69" s="1">
        <v>67</v>
      </c>
      <c r="B69" s="15" t="s">
        <v>426</v>
      </c>
      <c r="C69" s="1" t="s">
        <v>233</v>
      </c>
      <c r="D69" s="1" t="s">
        <v>251</v>
      </c>
      <c r="E69" s="1" t="s">
        <v>245</v>
      </c>
      <c r="F69" s="5">
        <v>7200</v>
      </c>
      <c r="G69" s="16" t="s">
        <v>331</v>
      </c>
      <c r="H69" s="66">
        <v>2707200</v>
      </c>
      <c r="I69" s="9">
        <f t="shared" si="1"/>
        <v>135360</v>
      </c>
      <c r="J69" s="16" t="s">
        <v>483</v>
      </c>
      <c r="K69" s="35" t="s">
        <v>331</v>
      </c>
      <c r="L69" s="35" t="s">
        <v>483</v>
      </c>
      <c r="M69" s="35" t="s">
        <v>483</v>
      </c>
      <c r="N69" s="35" t="s">
        <v>483</v>
      </c>
      <c r="O69" s="19">
        <v>116</v>
      </c>
      <c r="P69" s="52" t="s">
        <v>494</v>
      </c>
      <c r="Q69" s="75">
        <v>56</v>
      </c>
      <c r="R69" s="52" t="s">
        <v>494</v>
      </c>
      <c r="S69" s="22" t="s">
        <v>502</v>
      </c>
    </row>
    <row r="70" spans="1:19" ht="64.8" x14ac:dyDescent="0.3">
      <c r="A70" s="1">
        <v>68</v>
      </c>
      <c r="B70" s="15" t="s">
        <v>426</v>
      </c>
      <c r="C70" s="1" t="s">
        <v>233</v>
      </c>
      <c r="D70" s="1" t="s">
        <v>252</v>
      </c>
      <c r="E70" s="1" t="s">
        <v>239</v>
      </c>
      <c r="F70" s="5">
        <v>16200</v>
      </c>
      <c r="G70" s="16" t="s">
        <v>331</v>
      </c>
      <c r="H70" s="5">
        <v>4163400</v>
      </c>
      <c r="I70" s="8">
        <f t="shared" si="1"/>
        <v>208170</v>
      </c>
      <c r="J70" s="16" t="s">
        <v>483</v>
      </c>
      <c r="K70" s="35" t="s">
        <v>331</v>
      </c>
      <c r="L70" s="35" t="s">
        <v>483</v>
      </c>
      <c r="M70" s="35" t="s">
        <v>483</v>
      </c>
      <c r="N70" s="35" t="s">
        <v>483</v>
      </c>
      <c r="O70" s="19">
        <v>117</v>
      </c>
      <c r="P70" s="52" t="s">
        <v>499</v>
      </c>
      <c r="Q70" s="75">
        <v>57</v>
      </c>
      <c r="R70" s="22" t="s">
        <v>628</v>
      </c>
      <c r="S70" s="22" t="s">
        <v>503</v>
      </c>
    </row>
    <row r="71" spans="1:19" x14ac:dyDescent="0.3">
      <c r="A71" s="1">
        <v>69</v>
      </c>
      <c r="B71" s="15" t="s">
        <v>426</v>
      </c>
      <c r="C71" s="1" t="s">
        <v>233</v>
      </c>
      <c r="D71" s="1" t="s">
        <v>253</v>
      </c>
      <c r="E71" s="1" t="s">
        <v>241</v>
      </c>
      <c r="F71" s="5">
        <v>9500</v>
      </c>
      <c r="G71" s="16" t="s">
        <v>331</v>
      </c>
      <c r="H71" s="5">
        <v>3192000</v>
      </c>
      <c r="I71" s="8">
        <f t="shared" si="1"/>
        <v>159600</v>
      </c>
      <c r="J71" s="16" t="s">
        <v>483</v>
      </c>
      <c r="K71" s="35" t="s">
        <v>331</v>
      </c>
      <c r="L71" s="35" t="s">
        <v>483</v>
      </c>
      <c r="M71" s="35" t="s">
        <v>483</v>
      </c>
      <c r="N71" s="35" t="s">
        <v>483</v>
      </c>
      <c r="O71" s="19">
        <v>118</v>
      </c>
      <c r="P71" s="52" t="s">
        <v>494</v>
      </c>
      <c r="Q71" s="75">
        <v>57</v>
      </c>
      <c r="R71" s="52" t="s">
        <v>494</v>
      </c>
      <c r="S71" s="22" t="s">
        <v>503</v>
      </c>
    </row>
    <row r="72" spans="1:19" ht="64.8" x14ac:dyDescent="0.3">
      <c r="A72" s="1">
        <v>70</v>
      </c>
      <c r="B72" s="15" t="s">
        <v>426</v>
      </c>
      <c r="C72" s="1" t="s">
        <v>294</v>
      </c>
      <c r="D72" s="1" t="s">
        <v>317</v>
      </c>
      <c r="E72" s="1" t="s">
        <v>126</v>
      </c>
      <c r="F72" s="5">
        <v>860</v>
      </c>
      <c r="G72" s="61" t="s">
        <v>486</v>
      </c>
      <c r="H72" s="5">
        <v>3870000</v>
      </c>
      <c r="I72" s="8">
        <f t="shared" si="1"/>
        <v>193500</v>
      </c>
      <c r="J72" s="16" t="s">
        <v>374</v>
      </c>
      <c r="K72" s="56" t="s">
        <v>486</v>
      </c>
      <c r="L72" s="17">
        <v>4063500</v>
      </c>
      <c r="M72" s="23" t="s">
        <v>52</v>
      </c>
      <c r="N72" s="23" t="s">
        <v>52</v>
      </c>
      <c r="O72" s="19">
        <v>163</v>
      </c>
      <c r="P72" s="52" t="s">
        <v>593</v>
      </c>
      <c r="Q72" s="75">
        <v>80</v>
      </c>
      <c r="R72" s="22" t="s">
        <v>629</v>
      </c>
      <c r="S72" s="22" t="s">
        <v>613</v>
      </c>
    </row>
    <row r="73" spans="1:19" ht="64.8" x14ac:dyDescent="0.3">
      <c r="A73" s="1">
        <v>71</v>
      </c>
      <c r="B73" s="15" t="s">
        <v>427</v>
      </c>
      <c r="C73" s="1" t="s">
        <v>233</v>
      </c>
      <c r="D73" s="1" t="s">
        <v>254</v>
      </c>
      <c r="E73" s="1" t="s">
        <v>235</v>
      </c>
      <c r="F73" s="5">
        <v>20400</v>
      </c>
      <c r="G73" s="51" t="s">
        <v>486</v>
      </c>
      <c r="H73" s="5">
        <v>3590400</v>
      </c>
      <c r="I73" s="8">
        <f t="shared" si="1"/>
        <v>179520</v>
      </c>
      <c r="J73" s="31" t="s">
        <v>52</v>
      </c>
      <c r="K73" s="56" t="s">
        <v>486</v>
      </c>
      <c r="L73" s="32" t="s">
        <v>52</v>
      </c>
      <c r="M73" s="32" t="s">
        <v>52</v>
      </c>
      <c r="N73" s="32" t="s">
        <v>52</v>
      </c>
      <c r="O73" s="19">
        <v>119</v>
      </c>
      <c r="P73" s="52" t="s">
        <v>499</v>
      </c>
      <c r="Q73" s="75">
        <v>58</v>
      </c>
      <c r="R73" s="22" t="s">
        <v>630</v>
      </c>
      <c r="S73" s="22" t="s">
        <v>612</v>
      </c>
    </row>
    <row r="74" spans="1:19" x14ac:dyDescent="0.3">
      <c r="A74" s="1">
        <v>72</v>
      </c>
      <c r="B74" s="15" t="s">
        <v>427</v>
      </c>
      <c r="C74" s="1" t="s">
        <v>233</v>
      </c>
      <c r="D74" s="1" t="s">
        <v>255</v>
      </c>
      <c r="E74" s="1" t="s">
        <v>237</v>
      </c>
      <c r="F74" s="5">
        <v>18000</v>
      </c>
      <c r="G74" s="51" t="s">
        <v>486</v>
      </c>
      <c r="H74" s="5">
        <v>3510000</v>
      </c>
      <c r="I74" s="8">
        <f t="shared" si="1"/>
        <v>175500</v>
      </c>
      <c r="J74" s="31" t="s">
        <v>52</v>
      </c>
      <c r="K74" s="56" t="s">
        <v>486</v>
      </c>
      <c r="L74" s="32" t="s">
        <v>52</v>
      </c>
      <c r="M74" s="32" t="s">
        <v>52</v>
      </c>
      <c r="N74" s="32" t="s">
        <v>52</v>
      </c>
      <c r="O74" s="19">
        <v>120</v>
      </c>
      <c r="P74" s="52" t="s">
        <v>494</v>
      </c>
      <c r="Q74" s="75">
        <v>58</v>
      </c>
      <c r="R74" s="52" t="s">
        <v>494</v>
      </c>
      <c r="S74" s="22" t="s">
        <v>504</v>
      </c>
    </row>
    <row r="75" spans="1:19" ht="64.8" x14ac:dyDescent="0.3">
      <c r="A75" s="1">
        <v>73</v>
      </c>
      <c r="B75" s="15" t="s">
        <v>428</v>
      </c>
      <c r="C75" s="1" t="s">
        <v>233</v>
      </c>
      <c r="D75" s="1" t="s">
        <v>256</v>
      </c>
      <c r="E75" s="1" t="s">
        <v>239</v>
      </c>
      <c r="F75" s="5">
        <v>10800</v>
      </c>
      <c r="G75" s="51" t="s">
        <v>486</v>
      </c>
      <c r="H75" s="5">
        <v>2646000</v>
      </c>
      <c r="I75" s="8">
        <f t="shared" si="1"/>
        <v>132300</v>
      </c>
      <c r="J75" s="31" t="s">
        <v>52</v>
      </c>
      <c r="K75" s="56" t="s">
        <v>486</v>
      </c>
      <c r="L75" s="32" t="s">
        <v>52</v>
      </c>
      <c r="M75" s="32" t="s">
        <v>52</v>
      </c>
      <c r="N75" s="32" t="s">
        <v>52</v>
      </c>
      <c r="O75" s="19">
        <v>121</v>
      </c>
      <c r="P75" s="52" t="s">
        <v>499</v>
      </c>
      <c r="Q75" s="75">
        <v>59</v>
      </c>
      <c r="R75" s="22" t="s">
        <v>631</v>
      </c>
      <c r="S75" s="22" t="s">
        <v>505</v>
      </c>
    </row>
    <row r="76" spans="1:19" x14ac:dyDescent="0.3">
      <c r="A76" s="1">
        <v>74</v>
      </c>
      <c r="B76" s="15" t="s">
        <v>428</v>
      </c>
      <c r="C76" s="1" t="s">
        <v>233</v>
      </c>
      <c r="D76" s="1" t="s">
        <v>257</v>
      </c>
      <c r="E76" s="1" t="s">
        <v>241</v>
      </c>
      <c r="F76" s="5">
        <v>7200</v>
      </c>
      <c r="G76" s="51" t="s">
        <v>486</v>
      </c>
      <c r="H76" s="5">
        <v>2304000</v>
      </c>
      <c r="I76" s="8">
        <f t="shared" si="1"/>
        <v>115200</v>
      </c>
      <c r="J76" s="31" t="s">
        <v>52</v>
      </c>
      <c r="K76" s="56" t="s">
        <v>486</v>
      </c>
      <c r="L76" s="32" t="s">
        <v>52</v>
      </c>
      <c r="M76" s="32" t="s">
        <v>52</v>
      </c>
      <c r="N76" s="32" t="s">
        <v>52</v>
      </c>
      <c r="O76" s="19">
        <v>122</v>
      </c>
      <c r="P76" s="52" t="s">
        <v>494</v>
      </c>
      <c r="Q76" s="75">
        <v>59</v>
      </c>
      <c r="R76" s="52" t="s">
        <v>494</v>
      </c>
      <c r="S76" s="22" t="s">
        <v>506</v>
      </c>
    </row>
    <row r="77" spans="1:19" ht="64.8" x14ac:dyDescent="0.3">
      <c r="A77" s="1">
        <v>75</v>
      </c>
      <c r="B77" s="15" t="s">
        <v>399</v>
      </c>
      <c r="C77" s="1" t="s">
        <v>294</v>
      </c>
      <c r="D77" s="1" t="s">
        <v>318</v>
      </c>
      <c r="E77" s="1" t="s">
        <v>118</v>
      </c>
      <c r="F77" s="5">
        <v>2520</v>
      </c>
      <c r="G77" s="51" t="s">
        <v>486</v>
      </c>
      <c r="H77" s="5">
        <v>10710000</v>
      </c>
      <c r="I77" s="8">
        <f t="shared" si="1"/>
        <v>535500</v>
      </c>
      <c r="J77" s="16" t="s">
        <v>390</v>
      </c>
      <c r="K77" s="56" t="s">
        <v>486</v>
      </c>
      <c r="L77" s="17">
        <v>11245500</v>
      </c>
      <c r="M77" s="23" t="s">
        <v>52</v>
      </c>
      <c r="N77" s="23" t="s">
        <v>52</v>
      </c>
      <c r="O77" s="19">
        <v>164</v>
      </c>
      <c r="P77" s="52" t="s">
        <v>593</v>
      </c>
      <c r="Q77" s="75">
        <v>81</v>
      </c>
      <c r="R77" s="22" t="s">
        <v>632</v>
      </c>
      <c r="S77" s="22"/>
    </row>
    <row r="78" spans="1:19" ht="64.8" x14ac:dyDescent="0.3">
      <c r="A78" s="1">
        <v>76</v>
      </c>
      <c r="B78" s="15" t="s">
        <v>429</v>
      </c>
      <c r="C78" s="1" t="s">
        <v>233</v>
      </c>
      <c r="D78" s="1" t="s">
        <v>258</v>
      </c>
      <c r="E78" s="1" t="s">
        <v>259</v>
      </c>
      <c r="F78" s="5">
        <v>19000</v>
      </c>
      <c r="G78" s="51" t="s">
        <v>486</v>
      </c>
      <c r="H78" s="5">
        <v>4883000</v>
      </c>
      <c r="I78" s="8">
        <f t="shared" si="1"/>
        <v>244150</v>
      </c>
      <c r="J78" s="31" t="s">
        <v>52</v>
      </c>
      <c r="K78" s="56" t="s">
        <v>486</v>
      </c>
      <c r="L78" s="32" t="s">
        <v>52</v>
      </c>
      <c r="M78" s="32" t="s">
        <v>52</v>
      </c>
      <c r="N78" s="32" t="s">
        <v>52</v>
      </c>
      <c r="O78" s="19">
        <v>123</v>
      </c>
      <c r="P78" s="52" t="s">
        <v>499</v>
      </c>
      <c r="Q78" s="75">
        <v>60</v>
      </c>
      <c r="R78" s="22" t="s">
        <v>633</v>
      </c>
      <c r="S78" s="22" t="s">
        <v>507</v>
      </c>
    </row>
    <row r="79" spans="1:19" x14ac:dyDescent="0.3">
      <c r="A79" s="1">
        <v>77</v>
      </c>
      <c r="B79" s="15" t="s">
        <v>429</v>
      </c>
      <c r="C79" s="1" t="s">
        <v>233</v>
      </c>
      <c r="D79" s="1" t="s">
        <v>260</v>
      </c>
      <c r="E79" s="1" t="s">
        <v>120</v>
      </c>
      <c r="F79" s="5">
        <v>9500</v>
      </c>
      <c r="G79" s="51" t="s">
        <v>486</v>
      </c>
      <c r="H79" s="5">
        <v>3192000</v>
      </c>
      <c r="I79" s="8">
        <f t="shared" si="1"/>
        <v>159600</v>
      </c>
      <c r="J79" s="31" t="s">
        <v>52</v>
      </c>
      <c r="K79" s="56" t="s">
        <v>486</v>
      </c>
      <c r="L79" s="32" t="s">
        <v>52</v>
      </c>
      <c r="M79" s="32" t="s">
        <v>52</v>
      </c>
      <c r="N79" s="32" t="s">
        <v>52</v>
      </c>
      <c r="O79" s="19">
        <v>124</v>
      </c>
      <c r="P79" s="52" t="s">
        <v>494</v>
      </c>
      <c r="Q79" s="75">
        <v>60</v>
      </c>
      <c r="R79" s="52" t="s">
        <v>494</v>
      </c>
      <c r="S79" s="22" t="s">
        <v>507</v>
      </c>
    </row>
    <row r="80" spans="1:19" ht="64.8" x14ac:dyDescent="0.3">
      <c r="A80" s="1">
        <v>78</v>
      </c>
      <c r="B80" s="15" t="s">
        <v>429</v>
      </c>
      <c r="C80" s="1" t="s">
        <v>233</v>
      </c>
      <c r="D80" s="1" t="s">
        <v>261</v>
      </c>
      <c r="E80" s="1" t="s">
        <v>122</v>
      </c>
      <c r="F80" s="5">
        <v>22000</v>
      </c>
      <c r="G80" s="51" t="s">
        <v>486</v>
      </c>
      <c r="H80" s="5">
        <v>4070000</v>
      </c>
      <c r="I80" s="8">
        <f t="shared" si="1"/>
        <v>203500</v>
      </c>
      <c r="J80" s="31" t="s">
        <v>52</v>
      </c>
      <c r="K80" s="56" t="s">
        <v>486</v>
      </c>
      <c r="L80" s="23" t="s">
        <v>52</v>
      </c>
      <c r="M80" s="23" t="s">
        <v>52</v>
      </c>
      <c r="N80" s="23" t="s">
        <v>52</v>
      </c>
      <c r="O80" s="19">
        <v>125</v>
      </c>
      <c r="P80" s="52" t="s">
        <v>499</v>
      </c>
      <c r="Q80" s="75">
        <v>61</v>
      </c>
      <c r="R80" s="22" t="s">
        <v>634</v>
      </c>
      <c r="S80" s="22" t="s">
        <v>508</v>
      </c>
    </row>
    <row r="81" spans="1:19" x14ac:dyDescent="0.3">
      <c r="A81" s="1">
        <v>79</v>
      </c>
      <c r="B81" s="15" t="s">
        <v>429</v>
      </c>
      <c r="C81" s="1" t="s">
        <v>233</v>
      </c>
      <c r="D81" s="1" t="s">
        <v>262</v>
      </c>
      <c r="E81" s="1" t="s">
        <v>124</v>
      </c>
      <c r="F81" s="5">
        <v>18500</v>
      </c>
      <c r="G81" s="51" t="s">
        <v>486</v>
      </c>
      <c r="H81" s="5">
        <v>3792500</v>
      </c>
      <c r="I81" s="8">
        <f t="shared" si="1"/>
        <v>189625</v>
      </c>
      <c r="J81" s="31" t="s">
        <v>52</v>
      </c>
      <c r="K81" s="56" t="s">
        <v>486</v>
      </c>
      <c r="L81" s="32" t="s">
        <v>52</v>
      </c>
      <c r="M81" s="32" t="s">
        <v>52</v>
      </c>
      <c r="N81" s="32" t="s">
        <v>52</v>
      </c>
      <c r="O81" s="19">
        <v>126</v>
      </c>
      <c r="P81" s="52" t="s">
        <v>494</v>
      </c>
      <c r="Q81" s="75">
        <v>61</v>
      </c>
      <c r="R81" s="52" t="s">
        <v>494</v>
      </c>
      <c r="S81" s="22" t="s">
        <v>508</v>
      </c>
    </row>
    <row r="82" spans="1:19" ht="64.8" x14ac:dyDescent="0.3">
      <c r="A82" s="1">
        <v>80</v>
      </c>
      <c r="B82" s="15" t="s">
        <v>430</v>
      </c>
      <c r="C82" s="1" t="s">
        <v>172</v>
      </c>
      <c r="D82" s="1" t="s">
        <v>211</v>
      </c>
      <c r="E82" s="1" t="s">
        <v>212</v>
      </c>
      <c r="F82" s="5">
        <v>10000</v>
      </c>
      <c r="G82" s="51" t="s">
        <v>486</v>
      </c>
      <c r="H82" s="5">
        <v>18000000</v>
      </c>
      <c r="I82" s="8">
        <f t="shared" si="1"/>
        <v>900000</v>
      </c>
      <c r="J82" s="21" t="s">
        <v>375</v>
      </c>
      <c r="K82" s="56" t="s">
        <v>486</v>
      </c>
      <c r="L82" s="17">
        <v>36918000</v>
      </c>
      <c r="M82" s="23" t="s">
        <v>52</v>
      </c>
      <c r="N82" s="23" t="s">
        <v>52</v>
      </c>
      <c r="O82" s="19">
        <v>90</v>
      </c>
      <c r="P82" s="52" t="s">
        <v>598</v>
      </c>
      <c r="Q82" s="75">
        <v>43</v>
      </c>
      <c r="R82" s="22" t="s">
        <v>635</v>
      </c>
      <c r="S82" s="22"/>
    </row>
    <row r="83" spans="1:19" x14ac:dyDescent="0.3">
      <c r="A83" s="1">
        <v>81</v>
      </c>
      <c r="B83" s="15" t="s">
        <v>430</v>
      </c>
      <c r="C83" s="1" t="s">
        <v>172</v>
      </c>
      <c r="D83" s="1" t="s">
        <v>213</v>
      </c>
      <c r="E83" s="1" t="s">
        <v>214</v>
      </c>
      <c r="F83" s="5">
        <v>2200</v>
      </c>
      <c r="G83" s="16" t="s">
        <v>331</v>
      </c>
      <c r="H83" s="5">
        <v>17160000</v>
      </c>
      <c r="I83" s="8">
        <f t="shared" si="1"/>
        <v>858000</v>
      </c>
      <c r="J83" s="16" t="s">
        <v>331</v>
      </c>
      <c r="K83" s="35" t="s">
        <v>331</v>
      </c>
      <c r="L83" s="19" t="s">
        <v>331</v>
      </c>
      <c r="M83" s="19" t="s">
        <v>331</v>
      </c>
      <c r="N83" s="19" t="s">
        <v>331</v>
      </c>
      <c r="O83" s="19">
        <v>91</v>
      </c>
      <c r="P83" s="52" t="s">
        <v>494</v>
      </c>
      <c r="Q83" s="75">
        <v>43</v>
      </c>
      <c r="R83" s="52" t="s">
        <v>494</v>
      </c>
      <c r="S83" s="22"/>
    </row>
    <row r="84" spans="1:19" ht="97.2" x14ac:dyDescent="0.3">
      <c r="A84" s="1">
        <v>82</v>
      </c>
      <c r="B84" s="15" t="s">
        <v>431</v>
      </c>
      <c r="C84" s="1" t="s">
        <v>548</v>
      </c>
      <c r="D84" s="1" t="s">
        <v>80</v>
      </c>
      <c r="E84" s="1" t="s">
        <v>81</v>
      </c>
      <c r="F84" s="5">
        <v>160000</v>
      </c>
      <c r="G84" s="60">
        <v>400000</v>
      </c>
      <c r="H84" s="5">
        <v>11768000</v>
      </c>
      <c r="I84" s="47" t="s">
        <v>348</v>
      </c>
      <c r="J84" s="16" t="s">
        <v>395</v>
      </c>
      <c r="K84" s="33">
        <v>399490.26</v>
      </c>
      <c r="L84" s="17">
        <v>11912800</v>
      </c>
      <c r="M84" s="17">
        <v>15200</v>
      </c>
      <c r="N84" s="17">
        <v>-160000</v>
      </c>
      <c r="O84" s="19">
        <v>16</v>
      </c>
      <c r="P84" s="52" t="s">
        <v>602</v>
      </c>
      <c r="Q84" s="75">
        <v>9</v>
      </c>
      <c r="R84" s="22" t="s">
        <v>636</v>
      </c>
      <c r="S84" s="22" t="s">
        <v>495</v>
      </c>
    </row>
    <row r="85" spans="1:19" ht="48.6" x14ac:dyDescent="0.3">
      <c r="A85" s="1">
        <v>83</v>
      </c>
      <c r="B85" s="15" t="s">
        <v>401</v>
      </c>
      <c r="C85" s="1" t="s">
        <v>160</v>
      </c>
      <c r="D85" s="1" t="s">
        <v>161</v>
      </c>
      <c r="E85" s="1" t="s">
        <v>162</v>
      </c>
      <c r="F85" s="5">
        <v>15000</v>
      </c>
      <c r="G85" s="61" t="s">
        <v>486</v>
      </c>
      <c r="H85" s="5">
        <v>1575000</v>
      </c>
      <c r="I85" s="8">
        <f>H85*0.05</f>
        <v>78750</v>
      </c>
      <c r="J85" s="31" t="s">
        <v>52</v>
      </c>
      <c r="K85" s="56" t="s">
        <v>486</v>
      </c>
      <c r="L85" s="23" t="s">
        <v>350</v>
      </c>
      <c r="M85" s="23" t="s">
        <v>350</v>
      </c>
      <c r="N85" s="23" t="s">
        <v>350</v>
      </c>
      <c r="O85" s="19">
        <v>63</v>
      </c>
      <c r="P85" s="52" t="s">
        <v>603</v>
      </c>
      <c r="Q85" s="75">
        <v>34</v>
      </c>
      <c r="R85" s="22" t="s">
        <v>637</v>
      </c>
      <c r="S85" s="22" t="s">
        <v>509</v>
      </c>
    </row>
    <row r="86" spans="1:19" ht="81" x14ac:dyDescent="0.3">
      <c r="A86" s="1">
        <v>84</v>
      </c>
      <c r="B86" s="15" t="s">
        <v>432</v>
      </c>
      <c r="C86" s="1" t="s">
        <v>79</v>
      </c>
      <c r="D86" s="1" t="s">
        <v>83</v>
      </c>
      <c r="E86" s="1" t="s">
        <v>82</v>
      </c>
      <c r="F86" s="5">
        <v>3000</v>
      </c>
      <c r="G86" s="60">
        <v>7500</v>
      </c>
      <c r="H86" s="5">
        <v>220650</v>
      </c>
      <c r="I86" s="47" t="s">
        <v>348</v>
      </c>
      <c r="J86" s="16" t="s">
        <v>347</v>
      </c>
      <c r="K86" s="33">
        <v>414475.27</v>
      </c>
      <c r="L86" s="17">
        <v>12359653</v>
      </c>
      <c r="M86" s="17">
        <v>15647</v>
      </c>
      <c r="N86" s="17">
        <v>-166000</v>
      </c>
      <c r="O86" s="19">
        <v>17</v>
      </c>
      <c r="P86" s="52" t="s">
        <v>602</v>
      </c>
      <c r="Q86" s="75">
        <v>10</v>
      </c>
      <c r="R86" s="22" t="s">
        <v>549</v>
      </c>
      <c r="S86" s="22" t="s">
        <v>495</v>
      </c>
    </row>
    <row r="87" spans="1:19" x14ac:dyDescent="0.3">
      <c r="A87" s="1">
        <v>85</v>
      </c>
      <c r="B87" s="15" t="s">
        <v>432</v>
      </c>
      <c r="C87" s="1" t="s">
        <v>79</v>
      </c>
      <c r="D87" s="1" t="s">
        <v>84</v>
      </c>
      <c r="E87" s="1" t="s">
        <v>82</v>
      </c>
      <c r="F87" s="5">
        <v>163000</v>
      </c>
      <c r="G87" s="60">
        <v>407500</v>
      </c>
      <c r="H87" s="5">
        <v>11988650</v>
      </c>
      <c r="I87" s="47" t="s">
        <v>348</v>
      </c>
      <c r="J87" s="21" t="s">
        <v>333</v>
      </c>
      <c r="K87" s="59" t="s">
        <v>331</v>
      </c>
      <c r="L87" s="17" t="s">
        <v>333</v>
      </c>
      <c r="M87" s="17" t="s">
        <v>333</v>
      </c>
      <c r="N87" s="17" t="s">
        <v>333</v>
      </c>
      <c r="O87" s="19">
        <v>18</v>
      </c>
      <c r="P87" s="52" t="s">
        <v>494</v>
      </c>
      <c r="Q87" s="75">
        <v>10</v>
      </c>
      <c r="R87" s="52" t="s">
        <v>494</v>
      </c>
      <c r="S87" s="22" t="s">
        <v>495</v>
      </c>
    </row>
    <row r="88" spans="1:19" ht="64.8" x14ac:dyDescent="0.3">
      <c r="A88" s="1">
        <v>86</v>
      </c>
      <c r="B88" s="15" t="s">
        <v>432</v>
      </c>
      <c r="C88" s="1" t="s">
        <v>94</v>
      </c>
      <c r="D88" s="1" t="s">
        <v>95</v>
      </c>
      <c r="E88" s="1" t="s">
        <v>96</v>
      </c>
      <c r="F88" s="5">
        <v>2650</v>
      </c>
      <c r="G88" s="61" t="s">
        <v>488</v>
      </c>
      <c r="H88" s="5">
        <v>5337100</v>
      </c>
      <c r="I88" s="8">
        <f>H88*0.05</f>
        <v>266855</v>
      </c>
      <c r="J88" s="16" t="s">
        <v>487</v>
      </c>
      <c r="K88" s="56" t="s">
        <v>486</v>
      </c>
      <c r="L88" s="23">
        <v>100000</v>
      </c>
      <c r="M88" s="23" t="s">
        <v>486</v>
      </c>
      <c r="N88" s="23" t="s">
        <v>350</v>
      </c>
      <c r="O88" s="19">
        <v>23</v>
      </c>
      <c r="P88" s="52" t="s">
        <v>604</v>
      </c>
      <c r="Q88" s="75">
        <v>12</v>
      </c>
      <c r="R88" s="22" t="s">
        <v>638</v>
      </c>
      <c r="S88" s="22" t="s">
        <v>510</v>
      </c>
    </row>
    <row r="89" spans="1:19" ht="48.6" x14ac:dyDescent="0.3">
      <c r="A89" s="1">
        <v>87</v>
      </c>
      <c r="B89" s="15" t="s">
        <v>402</v>
      </c>
      <c r="C89" s="1" t="s">
        <v>160</v>
      </c>
      <c r="D89" s="1" t="s">
        <v>164</v>
      </c>
      <c r="E89" s="1" t="s">
        <v>165</v>
      </c>
      <c r="F89" s="5">
        <v>50000</v>
      </c>
      <c r="G89" s="51" t="s">
        <v>486</v>
      </c>
      <c r="H89" s="5">
        <v>10450000</v>
      </c>
      <c r="I89" s="8">
        <f>H89*0.05</f>
        <v>522500</v>
      </c>
      <c r="J89" s="31" t="s">
        <v>350</v>
      </c>
      <c r="K89" s="56" t="s">
        <v>486</v>
      </c>
      <c r="L89" s="23" t="s">
        <v>350</v>
      </c>
      <c r="M89" s="23" t="s">
        <v>350</v>
      </c>
      <c r="N89" s="23" t="s">
        <v>350</v>
      </c>
      <c r="O89" s="19">
        <v>64</v>
      </c>
      <c r="P89" s="52" t="s">
        <v>603</v>
      </c>
      <c r="Q89" s="75">
        <v>35</v>
      </c>
      <c r="R89" s="22" t="s">
        <v>639</v>
      </c>
      <c r="S89" s="22" t="s">
        <v>509</v>
      </c>
    </row>
    <row r="90" spans="1:19" ht="64.8" x14ac:dyDescent="0.3">
      <c r="A90" s="1">
        <v>88</v>
      </c>
      <c r="B90" s="15" t="s">
        <v>402</v>
      </c>
      <c r="C90" s="1" t="s">
        <v>172</v>
      </c>
      <c r="D90" s="1" t="s">
        <v>215</v>
      </c>
      <c r="E90" s="1" t="s">
        <v>165</v>
      </c>
      <c r="F90" s="5">
        <v>50000</v>
      </c>
      <c r="G90" s="51" t="s">
        <v>486</v>
      </c>
      <c r="H90" s="5">
        <v>10450000</v>
      </c>
      <c r="I90" s="8">
        <f>H90*0.05</f>
        <v>522500</v>
      </c>
      <c r="J90" s="21" t="s">
        <v>0</v>
      </c>
      <c r="K90" s="56" t="s">
        <v>486</v>
      </c>
      <c r="L90" s="23">
        <v>7000000</v>
      </c>
      <c r="M90" s="23" t="s">
        <v>350</v>
      </c>
      <c r="N90" s="23" t="s">
        <v>350</v>
      </c>
      <c r="O90" s="19">
        <v>92</v>
      </c>
      <c r="P90" s="52" t="s">
        <v>598</v>
      </c>
      <c r="Q90" s="75">
        <v>44</v>
      </c>
      <c r="R90" s="22" t="s">
        <v>640</v>
      </c>
      <c r="S90" s="22" t="s">
        <v>511</v>
      </c>
    </row>
    <row r="91" spans="1:19" ht="48.6" x14ac:dyDescent="0.3">
      <c r="A91" s="1">
        <v>89</v>
      </c>
      <c r="B91" s="34" t="s">
        <v>433</v>
      </c>
      <c r="C91" s="1" t="s">
        <v>233</v>
      </c>
      <c r="D91" s="6" t="s">
        <v>263</v>
      </c>
      <c r="E91" s="6" t="s">
        <v>264</v>
      </c>
      <c r="F91" s="5">
        <v>49375</v>
      </c>
      <c r="G91" s="51" t="s">
        <v>486</v>
      </c>
      <c r="H91" s="5">
        <v>7307500</v>
      </c>
      <c r="I91" s="8">
        <f>H91*0.05</f>
        <v>365375</v>
      </c>
      <c r="J91" s="31" t="s">
        <v>52</v>
      </c>
      <c r="K91" s="56" t="s">
        <v>486</v>
      </c>
      <c r="L91" s="23" t="s">
        <v>52</v>
      </c>
      <c r="M91" s="23" t="s">
        <v>52</v>
      </c>
      <c r="N91" s="23" t="s">
        <v>52</v>
      </c>
      <c r="O91" s="19">
        <v>127</v>
      </c>
      <c r="P91" s="52" t="s">
        <v>499</v>
      </c>
      <c r="Q91" s="75">
        <v>62</v>
      </c>
      <c r="R91" s="22" t="s">
        <v>641</v>
      </c>
      <c r="S91" s="22" t="s">
        <v>512</v>
      </c>
    </row>
    <row r="92" spans="1:19" ht="48.6" x14ac:dyDescent="0.3">
      <c r="A92" s="1">
        <v>90</v>
      </c>
      <c r="B92" s="15" t="s">
        <v>433</v>
      </c>
      <c r="C92" s="1" t="s">
        <v>233</v>
      </c>
      <c r="D92" s="1" t="s">
        <v>266</v>
      </c>
      <c r="E92" s="1" t="s">
        <v>265</v>
      </c>
      <c r="F92" s="5">
        <v>49375</v>
      </c>
      <c r="G92" s="51" t="s">
        <v>486</v>
      </c>
      <c r="H92" s="5">
        <v>7307500</v>
      </c>
      <c r="I92" s="8">
        <f>H92*0.05</f>
        <v>365375</v>
      </c>
      <c r="J92" s="31" t="s">
        <v>52</v>
      </c>
      <c r="K92" s="56" t="s">
        <v>486</v>
      </c>
      <c r="L92" s="32" t="s">
        <v>52</v>
      </c>
      <c r="M92" s="32" t="s">
        <v>52</v>
      </c>
      <c r="N92" s="32" t="s">
        <v>52</v>
      </c>
      <c r="O92" s="19">
        <v>128</v>
      </c>
      <c r="P92" s="52" t="s">
        <v>499</v>
      </c>
      <c r="Q92" s="75">
        <v>63</v>
      </c>
      <c r="R92" s="22" t="s">
        <v>642</v>
      </c>
      <c r="S92" s="22" t="s">
        <v>513</v>
      </c>
    </row>
    <row r="93" spans="1:19" ht="81" x14ac:dyDescent="0.3">
      <c r="A93" s="1">
        <v>91</v>
      </c>
      <c r="B93" s="15" t="s">
        <v>403</v>
      </c>
      <c r="C93" s="1" t="s">
        <v>544</v>
      </c>
      <c r="D93" s="1" t="s">
        <v>75</v>
      </c>
      <c r="E93" s="1" t="s">
        <v>76</v>
      </c>
      <c r="F93" s="5">
        <v>155900</v>
      </c>
      <c r="G93" s="60">
        <v>389750</v>
      </c>
      <c r="H93" s="5">
        <v>11521010</v>
      </c>
      <c r="I93" s="47" t="s">
        <v>348</v>
      </c>
      <c r="J93" s="16" t="s">
        <v>396</v>
      </c>
      <c r="K93" s="33">
        <v>389186.49</v>
      </c>
      <c r="L93" s="17">
        <v>11597757</v>
      </c>
      <c r="M93" s="17">
        <v>16793</v>
      </c>
      <c r="N93" s="17">
        <v>-93540</v>
      </c>
      <c r="O93" s="19">
        <v>13</v>
      </c>
      <c r="P93" s="52" t="s">
        <v>575</v>
      </c>
      <c r="Q93" s="75">
        <v>6</v>
      </c>
      <c r="R93" s="22" t="s">
        <v>545</v>
      </c>
      <c r="S93" s="22" t="s">
        <v>514</v>
      </c>
    </row>
    <row r="94" spans="1:19" ht="48.6" x14ac:dyDescent="0.3">
      <c r="A94" s="1">
        <v>92</v>
      </c>
      <c r="B94" s="15" t="s">
        <v>434</v>
      </c>
      <c r="C94" s="1" t="s">
        <v>172</v>
      </c>
      <c r="D94" s="1" t="s">
        <v>216</v>
      </c>
      <c r="E94" s="1" t="s">
        <v>217</v>
      </c>
      <c r="F94" s="5">
        <v>300000</v>
      </c>
      <c r="G94" s="51" t="s">
        <v>486</v>
      </c>
      <c r="H94" s="5">
        <v>9951000</v>
      </c>
      <c r="I94" s="8">
        <f t="shared" ref="I94" si="2">H94*0.05</f>
        <v>497550</v>
      </c>
      <c r="J94" s="31" t="s">
        <v>52</v>
      </c>
      <c r="K94" s="56" t="s">
        <v>486</v>
      </c>
      <c r="L94" s="23" t="s">
        <v>350</v>
      </c>
      <c r="M94" s="23" t="s">
        <v>350</v>
      </c>
      <c r="N94" s="23" t="s">
        <v>350</v>
      </c>
      <c r="O94" s="19">
        <v>93</v>
      </c>
      <c r="P94" s="52" t="s">
        <v>598</v>
      </c>
      <c r="Q94" s="75">
        <v>45</v>
      </c>
      <c r="R94" s="22" t="s">
        <v>643</v>
      </c>
      <c r="S94" s="22" t="s">
        <v>515</v>
      </c>
    </row>
    <row r="95" spans="1:19" ht="81" x14ac:dyDescent="0.3">
      <c r="A95" s="1">
        <v>93</v>
      </c>
      <c r="B95" s="15" t="s">
        <v>435</v>
      </c>
      <c r="C95" s="1" t="s">
        <v>294</v>
      </c>
      <c r="D95" s="1" t="s">
        <v>322</v>
      </c>
      <c r="E95" s="1" t="s">
        <v>126</v>
      </c>
      <c r="F95" s="5">
        <v>700</v>
      </c>
      <c r="G95" s="62" t="s">
        <v>331</v>
      </c>
      <c r="H95" s="5">
        <v>3150000</v>
      </c>
      <c r="I95" s="8">
        <f t="shared" ref="I95:I100" si="3">H95*0.05</f>
        <v>157500</v>
      </c>
      <c r="J95" s="16" t="s">
        <v>391</v>
      </c>
      <c r="K95" s="19" t="s">
        <v>331</v>
      </c>
      <c r="L95" s="19" t="s">
        <v>391</v>
      </c>
      <c r="M95" s="19" t="s">
        <v>391</v>
      </c>
      <c r="N95" s="19" t="s">
        <v>391</v>
      </c>
      <c r="O95" s="19">
        <v>170</v>
      </c>
      <c r="P95" s="52" t="s">
        <v>593</v>
      </c>
      <c r="Q95" s="75" t="s">
        <v>559</v>
      </c>
      <c r="R95" s="22" t="s">
        <v>644</v>
      </c>
      <c r="S95" s="22"/>
    </row>
    <row r="96" spans="1:19" x14ac:dyDescent="0.3">
      <c r="A96" s="1">
        <v>94</v>
      </c>
      <c r="B96" s="15" t="s">
        <v>435</v>
      </c>
      <c r="C96" s="1" t="s">
        <v>294</v>
      </c>
      <c r="D96" s="1" t="s">
        <v>321</v>
      </c>
      <c r="E96" s="1" t="s">
        <v>118</v>
      </c>
      <c r="F96" s="5">
        <v>950</v>
      </c>
      <c r="G96" s="62" t="s">
        <v>331</v>
      </c>
      <c r="H96" s="5">
        <v>4037500</v>
      </c>
      <c r="I96" s="8">
        <f t="shared" si="3"/>
        <v>201875</v>
      </c>
      <c r="J96" s="16" t="s">
        <v>391</v>
      </c>
      <c r="K96" s="19" t="s">
        <v>331</v>
      </c>
      <c r="L96" s="19" t="s">
        <v>391</v>
      </c>
      <c r="M96" s="19" t="s">
        <v>391</v>
      </c>
      <c r="N96" s="19" t="s">
        <v>391</v>
      </c>
      <c r="O96" s="19">
        <v>169</v>
      </c>
      <c r="P96" s="22" t="s">
        <v>331</v>
      </c>
      <c r="Q96" s="75" t="s">
        <v>558</v>
      </c>
      <c r="R96" s="22" t="s">
        <v>560</v>
      </c>
      <c r="S96" s="22"/>
    </row>
    <row r="97" spans="1:19" ht="113.4" x14ac:dyDescent="0.3">
      <c r="A97" s="1">
        <v>95</v>
      </c>
      <c r="B97" s="15" t="s">
        <v>434</v>
      </c>
      <c r="C97" s="1" t="s">
        <v>294</v>
      </c>
      <c r="D97" s="1" t="s">
        <v>320</v>
      </c>
      <c r="E97" s="1" t="s">
        <v>126</v>
      </c>
      <c r="F97" s="5">
        <v>1200</v>
      </c>
      <c r="G97" s="62" t="s">
        <v>331</v>
      </c>
      <c r="H97" s="5">
        <v>5400000</v>
      </c>
      <c r="I97" s="8">
        <f t="shared" si="3"/>
        <v>270000</v>
      </c>
      <c r="J97" s="16" t="s">
        <v>391</v>
      </c>
      <c r="K97" s="19" t="s">
        <v>331</v>
      </c>
      <c r="L97" s="19" t="s">
        <v>391</v>
      </c>
      <c r="M97" s="19" t="s">
        <v>391</v>
      </c>
      <c r="N97" s="19" t="s">
        <v>391</v>
      </c>
      <c r="O97" s="19">
        <v>167</v>
      </c>
      <c r="P97" s="52" t="s">
        <v>593</v>
      </c>
      <c r="Q97" s="75">
        <v>83</v>
      </c>
      <c r="R97" s="22" t="s">
        <v>645</v>
      </c>
      <c r="S97" s="22"/>
    </row>
    <row r="98" spans="1:19" x14ac:dyDescent="0.3">
      <c r="A98" s="1">
        <v>96</v>
      </c>
      <c r="B98" s="15" t="s">
        <v>434</v>
      </c>
      <c r="C98" s="1" t="s">
        <v>294</v>
      </c>
      <c r="D98" s="1" t="s">
        <v>320</v>
      </c>
      <c r="E98" s="1" t="s">
        <v>126</v>
      </c>
      <c r="F98" s="5">
        <v>600</v>
      </c>
      <c r="G98" s="62" t="s">
        <v>331</v>
      </c>
      <c r="H98" s="5">
        <v>2700000</v>
      </c>
      <c r="I98" s="8">
        <f t="shared" si="3"/>
        <v>135000</v>
      </c>
      <c r="J98" s="16" t="s">
        <v>391</v>
      </c>
      <c r="K98" s="19" t="s">
        <v>331</v>
      </c>
      <c r="L98" s="19" t="s">
        <v>391</v>
      </c>
      <c r="M98" s="19" t="s">
        <v>391</v>
      </c>
      <c r="N98" s="19" t="s">
        <v>391</v>
      </c>
      <c r="O98" s="19">
        <v>168</v>
      </c>
      <c r="P98" s="52" t="s">
        <v>494</v>
      </c>
      <c r="Q98" s="75">
        <v>83</v>
      </c>
      <c r="R98" s="22" t="s">
        <v>557</v>
      </c>
      <c r="S98" s="22"/>
    </row>
    <row r="99" spans="1:19" ht="113.4" x14ac:dyDescent="0.3">
      <c r="A99" s="1">
        <v>97</v>
      </c>
      <c r="B99" s="34" t="s">
        <v>434</v>
      </c>
      <c r="C99" s="6" t="s">
        <v>294</v>
      </c>
      <c r="D99" s="1" t="s">
        <v>319</v>
      </c>
      <c r="E99" s="6" t="s">
        <v>310</v>
      </c>
      <c r="F99" s="5">
        <v>1280</v>
      </c>
      <c r="G99" s="51" t="s">
        <v>486</v>
      </c>
      <c r="H99" s="5">
        <v>5440000</v>
      </c>
      <c r="I99" s="8">
        <f t="shared" si="3"/>
        <v>272000</v>
      </c>
      <c r="J99" s="21" t="s">
        <v>477</v>
      </c>
      <c r="K99" s="56" t="s">
        <v>486</v>
      </c>
      <c r="L99" s="17">
        <v>13480000</v>
      </c>
      <c r="M99" s="23" t="s">
        <v>52</v>
      </c>
      <c r="N99" s="23" t="s">
        <v>52</v>
      </c>
      <c r="O99" s="19">
        <v>165</v>
      </c>
      <c r="P99" s="52" t="s">
        <v>593</v>
      </c>
      <c r="Q99" s="75">
        <v>82</v>
      </c>
      <c r="R99" s="22" t="s">
        <v>646</v>
      </c>
      <c r="S99" s="22" t="s">
        <v>516</v>
      </c>
    </row>
    <row r="100" spans="1:19" x14ac:dyDescent="0.3">
      <c r="A100" s="1">
        <v>98</v>
      </c>
      <c r="B100" s="34" t="s">
        <v>434</v>
      </c>
      <c r="C100" s="6" t="s">
        <v>294</v>
      </c>
      <c r="D100" s="1" t="s">
        <v>319</v>
      </c>
      <c r="E100" s="6" t="s">
        <v>310</v>
      </c>
      <c r="F100" s="5">
        <v>770</v>
      </c>
      <c r="G100" s="62" t="s">
        <v>331</v>
      </c>
      <c r="H100" s="5">
        <v>3272500</v>
      </c>
      <c r="I100" s="8">
        <f t="shared" si="3"/>
        <v>163625</v>
      </c>
      <c r="J100" s="16" t="s">
        <v>391</v>
      </c>
      <c r="K100" s="19" t="s">
        <v>331</v>
      </c>
      <c r="L100" s="19" t="s">
        <v>391</v>
      </c>
      <c r="M100" s="19" t="s">
        <v>391</v>
      </c>
      <c r="N100" s="19" t="s">
        <v>391</v>
      </c>
      <c r="O100" s="19">
        <v>166</v>
      </c>
      <c r="P100" s="52" t="s">
        <v>494</v>
      </c>
      <c r="Q100" s="75">
        <v>82</v>
      </c>
      <c r="R100" s="52" t="s">
        <v>494</v>
      </c>
      <c r="S100" s="22"/>
    </row>
    <row r="101" spans="1:19" ht="81" x14ac:dyDescent="0.3">
      <c r="A101" s="1">
        <v>99</v>
      </c>
      <c r="B101" s="15" t="s">
        <v>436</v>
      </c>
      <c r="C101" s="1" t="s">
        <v>74</v>
      </c>
      <c r="D101" s="1" t="s">
        <v>77</v>
      </c>
      <c r="E101" s="1" t="s">
        <v>76</v>
      </c>
      <c r="F101" s="5">
        <v>149250</v>
      </c>
      <c r="G101" s="60">
        <v>373125</v>
      </c>
      <c r="H101" s="5">
        <v>11167631</v>
      </c>
      <c r="I101" s="47" t="s">
        <v>348</v>
      </c>
      <c r="J101" s="16" t="s">
        <v>339</v>
      </c>
      <c r="K101" s="33">
        <v>372729.74</v>
      </c>
      <c r="L101" s="17">
        <v>11155801</v>
      </c>
      <c r="M101" s="17">
        <v>11830</v>
      </c>
      <c r="N101" s="23" t="s">
        <v>52</v>
      </c>
      <c r="O101" s="19">
        <v>14</v>
      </c>
      <c r="P101" s="52" t="s">
        <v>574</v>
      </c>
      <c r="Q101" s="75">
        <v>7</v>
      </c>
      <c r="R101" s="22" t="s">
        <v>546</v>
      </c>
      <c r="S101" s="22" t="s">
        <v>514</v>
      </c>
    </row>
    <row r="102" spans="1:19" ht="97.2" x14ac:dyDescent="0.3">
      <c r="A102" s="1">
        <v>100</v>
      </c>
      <c r="B102" s="15" t="s">
        <v>436</v>
      </c>
      <c r="C102" s="1" t="s">
        <v>294</v>
      </c>
      <c r="D102" s="1" t="s">
        <v>323</v>
      </c>
      <c r="E102" s="1" t="s">
        <v>297</v>
      </c>
      <c r="F102" s="5">
        <v>2400</v>
      </c>
      <c r="G102" s="16" t="s">
        <v>467</v>
      </c>
      <c r="H102" s="5">
        <v>3600000</v>
      </c>
      <c r="I102" s="8">
        <f>H102*0.05</f>
        <v>180000</v>
      </c>
      <c r="J102" s="16" t="s">
        <v>467</v>
      </c>
      <c r="K102" s="35" t="s">
        <v>467</v>
      </c>
      <c r="L102" s="35" t="s">
        <v>467</v>
      </c>
      <c r="M102" s="35" t="s">
        <v>467</v>
      </c>
      <c r="N102" s="35" t="s">
        <v>467</v>
      </c>
      <c r="O102" s="19">
        <v>171</v>
      </c>
      <c r="P102" s="52" t="s">
        <v>497</v>
      </c>
      <c r="Q102" s="75">
        <v>86</v>
      </c>
      <c r="R102" s="22" t="s">
        <v>647</v>
      </c>
      <c r="S102" s="22"/>
    </row>
    <row r="103" spans="1:19" ht="97.2" x14ac:dyDescent="0.3">
      <c r="A103" s="1">
        <v>101</v>
      </c>
      <c r="B103" s="15" t="s">
        <v>436</v>
      </c>
      <c r="C103" s="1" t="s">
        <v>294</v>
      </c>
      <c r="D103" s="1" t="s">
        <v>324</v>
      </c>
      <c r="E103" s="1" t="s">
        <v>126</v>
      </c>
      <c r="F103" s="5">
        <v>700</v>
      </c>
      <c r="G103" s="16" t="s">
        <v>467</v>
      </c>
      <c r="H103" s="5">
        <v>3150000</v>
      </c>
      <c r="I103" s="8">
        <f>H103*0.05</f>
        <v>157500</v>
      </c>
      <c r="J103" s="16" t="s">
        <v>467</v>
      </c>
      <c r="K103" s="35" t="s">
        <v>467</v>
      </c>
      <c r="L103" s="35" t="s">
        <v>467</v>
      </c>
      <c r="M103" s="35" t="s">
        <v>467</v>
      </c>
      <c r="N103" s="35" t="s">
        <v>467</v>
      </c>
      <c r="O103" s="19">
        <v>172</v>
      </c>
      <c r="P103" s="52" t="s">
        <v>497</v>
      </c>
      <c r="Q103" s="75">
        <v>87</v>
      </c>
      <c r="R103" s="22" t="s">
        <v>648</v>
      </c>
      <c r="S103" s="22"/>
    </row>
    <row r="104" spans="1:19" ht="64.8" x14ac:dyDescent="0.3">
      <c r="A104" s="1">
        <v>102</v>
      </c>
      <c r="B104" s="15" t="s">
        <v>437</v>
      </c>
      <c r="C104" s="1" t="s">
        <v>94</v>
      </c>
      <c r="D104" s="1" t="s">
        <v>97</v>
      </c>
      <c r="E104" s="1" t="s">
        <v>98</v>
      </c>
      <c r="F104" s="5">
        <v>6913</v>
      </c>
      <c r="G104" s="16" t="s">
        <v>491</v>
      </c>
      <c r="H104" s="5">
        <v>12000968</v>
      </c>
      <c r="I104" s="8">
        <f>H104*0.05</f>
        <v>600048.4</v>
      </c>
      <c r="J104" s="16" t="s">
        <v>491</v>
      </c>
      <c r="K104" s="35" t="s">
        <v>491</v>
      </c>
      <c r="L104" s="35" t="s">
        <v>491</v>
      </c>
      <c r="M104" s="35" t="s">
        <v>491</v>
      </c>
      <c r="N104" s="35" t="s">
        <v>491</v>
      </c>
      <c r="O104" s="19">
        <v>24</v>
      </c>
      <c r="P104" s="52" t="s">
        <v>605</v>
      </c>
      <c r="Q104" s="75">
        <v>13</v>
      </c>
      <c r="R104" s="22" t="s">
        <v>649</v>
      </c>
      <c r="S104" s="22" t="s">
        <v>517</v>
      </c>
    </row>
    <row r="105" spans="1:19" ht="81" x14ac:dyDescent="0.3">
      <c r="A105" s="1">
        <v>103</v>
      </c>
      <c r="B105" s="15" t="s">
        <v>438</v>
      </c>
      <c r="C105" s="1" t="s">
        <v>74</v>
      </c>
      <c r="D105" s="1" t="s">
        <v>78</v>
      </c>
      <c r="E105" s="1" t="s">
        <v>76</v>
      </c>
      <c r="F105" s="5">
        <v>5850</v>
      </c>
      <c r="G105" s="60">
        <v>14625</v>
      </c>
      <c r="H105" s="5">
        <v>436556</v>
      </c>
      <c r="I105" s="47" t="s">
        <v>348</v>
      </c>
      <c r="J105" s="16" t="s">
        <v>339</v>
      </c>
      <c r="K105" s="33">
        <v>14403.6</v>
      </c>
      <c r="L105" s="17">
        <v>431100</v>
      </c>
      <c r="M105" s="17">
        <v>6626</v>
      </c>
      <c r="N105" s="17">
        <v>-1170</v>
      </c>
      <c r="O105" s="19">
        <v>15</v>
      </c>
      <c r="P105" s="52" t="s">
        <v>574</v>
      </c>
      <c r="Q105" s="75">
        <v>8</v>
      </c>
      <c r="R105" s="22" t="s">
        <v>547</v>
      </c>
      <c r="S105" s="22" t="s">
        <v>514</v>
      </c>
    </row>
    <row r="106" spans="1:19" ht="81" x14ac:dyDescent="0.3">
      <c r="A106" s="1">
        <v>104</v>
      </c>
      <c r="B106" s="15" t="s">
        <v>438</v>
      </c>
      <c r="C106" s="1" t="s">
        <v>18</v>
      </c>
      <c r="D106" s="1" t="s">
        <v>19</v>
      </c>
      <c r="E106" s="1" t="s">
        <v>108</v>
      </c>
      <c r="F106" s="5">
        <v>24000</v>
      </c>
      <c r="G106" s="61" t="s">
        <v>486</v>
      </c>
      <c r="H106" s="5">
        <v>5112000</v>
      </c>
      <c r="I106" s="8">
        <f t="shared" ref="I106:I118" si="4">H106*0.05</f>
        <v>255600</v>
      </c>
      <c r="J106" s="31" t="s">
        <v>52</v>
      </c>
      <c r="K106" s="32" t="s">
        <v>52</v>
      </c>
      <c r="L106" s="32" t="s">
        <v>52</v>
      </c>
      <c r="M106" s="32" t="s">
        <v>52</v>
      </c>
      <c r="N106" s="32" t="s">
        <v>52</v>
      </c>
      <c r="O106" s="19">
        <v>191</v>
      </c>
      <c r="P106" s="52" t="s">
        <v>518</v>
      </c>
      <c r="Q106" s="75">
        <v>99</v>
      </c>
      <c r="R106" s="22" t="s">
        <v>650</v>
      </c>
      <c r="S106" s="22" t="s">
        <v>519</v>
      </c>
    </row>
    <row r="107" spans="1:19" x14ac:dyDescent="0.3">
      <c r="A107" s="1">
        <v>105</v>
      </c>
      <c r="B107" s="15" t="s">
        <v>438</v>
      </c>
      <c r="C107" s="1" t="s">
        <v>18</v>
      </c>
      <c r="D107" s="1" t="s">
        <v>20</v>
      </c>
      <c r="E107" s="1" t="s">
        <v>21</v>
      </c>
      <c r="F107" s="5">
        <v>2000</v>
      </c>
      <c r="G107" s="67" t="s">
        <v>52</v>
      </c>
      <c r="H107" s="5">
        <v>3380000</v>
      </c>
      <c r="I107" s="8">
        <f t="shared" si="4"/>
        <v>169000</v>
      </c>
      <c r="J107" s="31" t="s">
        <v>52</v>
      </c>
      <c r="K107" s="32" t="s">
        <v>52</v>
      </c>
      <c r="L107" s="32" t="s">
        <v>52</v>
      </c>
      <c r="M107" s="32" t="s">
        <v>52</v>
      </c>
      <c r="N107" s="32" t="s">
        <v>52</v>
      </c>
      <c r="O107" s="19">
        <v>192</v>
      </c>
      <c r="P107" s="52" t="s">
        <v>494</v>
      </c>
      <c r="Q107" s="75">
        <v>99</v>
      </c>
      <c r="R107" s="52" t="s">
        <v>494</v>
      </c>
      <c r="S107" s="22" t="s">
        <v>519</v>
      </c>
    </row>
    <row r="108" spans="1:19" x14ac:dyDescent="0.3">
      <c r="A108" s="1">
        <v>106</v>
      </c>
      <c r="B108" s="15" t="s">
        <v>438</v>
      </c>
      <c r="C108" s="1" t="s">
        <v>18</v>
      </c>
      <c r="D108" s="1" t="s">
        <v>22</v>
      </c>
      <c r="E108" s="1" t="s">
        <v>111</v>
      </c>
      <c r="F108" s="5">
        <v>10560</v>
      </c>
      <c r="G108" s="67" t="s">
        <v>52</v>
      </c>
      <c r="H108" s="5">
        <v>2185920</v>
      </c>
      <c r="I108" s="8">
        <f t="shared" si="4"/>
        <v>109296</v>
      </c>
      <c r="J108" s="31" t="s">
        <v>52</v>
      </c>
      <c r="K108" s="32" t="s">
        <v>52</v>
      </c>
      <c r="L108" s="32" t="s">
        <v>52</v>
      </c>
      <c r="M108" s="32" t="s">
        <v>52</v>
      </c>
      <c r="N108" s="32" t="s">
        <v>52</v>
      </c>
      <c r="O108" s="19">
        <v>193</v>
      </c>
      <c r="P108" s="52" t="s">
        <v>494</v>
      </c>
      <c r="Q108" s="75">
        <v>99</v>
      </c>
      <c r="R108" s="52" t="s">
        <v>494</v>
      </c>
      <c r="S108" s="22" t="s">
        <v>519</v>
      </c>
    </row>
    <row r="109" spans="1:19" ht="64.8" x14ac:dyDescent="0.3">
      <c r="A109" s="1">
        <v>107</v>
      </c>
      <c r="B109" s="15" t="s">
        <v>439</v>
      </c>
      <c r="C109" s="1" t="s">
        <v>172</v>
      </c>
      <c r="D109" s="1" t="s">
        <v>218</v>
      </c>
      <c r="E109" s="1" t="s">
        <v>219</v>
      </c>
      <c r="F109" s="5">
        <v>50000</v>
      </c>
      <c r="G109" s="67" t="s">
        <v>52</v>
      </c>
      <c r="H109" s="5">
        <v>10450000</v>
      </c>
      <c r="I109" s="8">
        <f t="shared" si="4"/>
        <v>522500</v>
      </c>
      <c r="J109" s="16" t="s">
        <v>376</v>
      </c>
      <c r="K109" s="32" t="s">
        <v>52</v>
      </c>
      <c r="L109" s="17">
        <v>10972500</v>
      </c>
      <c r="M109" s="23" t="s">
        <v>350</v>
      </c>
      <c r="N109" s="23" t="s">
        <v>350</v>
      </c>
      <c r="O109" s="19">
        <v>94</v>
      </c>
      <c r="P109" s="52" t="s">
        <v>598</v>
      </c>
      <c r="Q109" s="75">
        <v>46</v>
      </c>
      <c r="R109" s="22" t="s">
        <v>651</v>
      </c>
      <c r="S109" s="22"/>
    </row>
    <row r="110" spans="1:19" ht="48.6" x14ac:dyDescent="0.3">
      <c r="A110" s="1">
        <v>108</v>
      </c>
      <c r="B110" s="15" t="s">
        <v>439</v>
      </c>
      <c r="C110" s="1" t="s">
        <v>172</v>
      </c>
      <c r="D110" s="1" t="s">
        <v>220</v>
      </c>
      <c r="E110" s="1" t="s">
        <v>163</v>
      </c>
      <c r="F110" s="5">
        <v>15000</v>
      </c>
      <c r="G110" s="67" t="s">
        <v>52</v>
      </c>
      <c r="H110" s="5">
        <v>1575000</v>
      </c>
      <c r="I110" s="8">
        <f t="shared" si="4"/>
        <v>78750</v>
      </c>
      <c r="J110" s="16" t="s">
        <v>377</v>
      </c>
      <c r="K110" s="32" t="s">
        <v>52</v>
      </c>
      <c r="L110" s="17">
        <v>1653750</v>
      </c>
      <c r="M110" s="23" t="s">
        <v>350</v>
      </c>
      <c r="N110" s="23" t="s">
        <v>350</v>
      </c>
      <c r="O110" s="19">
        <v>95</v>
      </c>
      <c r="P110" s="52" t="s">
        <v>598</v>
      </c>
      <c r="Q110" s="75">
        <v>47</v>
      </c>
      <c r="R110" s="22" t="s">
        <v>652</v>
      </c>
      <c r="S110" s="22"/>
    </row>
    <row r="111" spans="1:19" ht="81" x14ac:dyDescent="0.3">
      <c r="A111" s="1">
        <v>109</v>
      </c>
      <c r="B111" s="15" t="s">
        <v>439</v>
      </c>
      <c r="C111" s="1" t="s">
        <v>18</v>
      </c>
      <c r="D111" s="1" t="s">
        <v>23</v>
      </c>
      <c r="E111" s="1" t="s">
        <v>108</v>
      </c>
      <c r="F111" s="5">
        <v>9600</v>
      </c>
      <c r="G111" s="67" t="s">
        <v>52</v>
      </c>
      <c r="H111" s="5">
        <v>2352000</v>
      </c>
      <c r="I111" s="8">
        <f t="shared" si="4"/>
        <v>117600</v>
      </c>
      <c r="J111" s="31" t="s">
        <v>52</v>
      </c>
      <c r="K111" s="32" t="s">
        <v>52</v>
      </c>
      <c r="L111" s="23" t="s">
        <v>393</v>
      </c>
      <c r="M111" s="23" t="s">
        <v>52</v>
      </c>
      <c r="N111" s="23" t="s">
        <v>52</v>
      </c>
      <c r="O111" s="19">
        <v>194</v>
      </c>
      <c r="P111" s="52" t="s">
        <v>518</v>
      </c>
      <c r="Q111" s="75">
        <v>100</v>
      </c>
      <c r="R111" s="22" t="s">
        <v>653</v>
      </c>
      <c r="S111" s="22" t="s">
        <v>519</v>
      </c>
    </row>
    <row r="112" spans="1:19" x14ac:dyDescent="0.3">
      <c r="A112" s="1">
        <v>110</v>
      </c>
      <c r="B112" s="15" t="s">
        <v>439</v>
      </c>
      <c r="C112" s="1" t="s">
        <v>18</v>
      </c>
      <c r="D112" s="1" t="s">
        <v>24</v>
      </c>
      <c r="E112" s="1" t="s">
        <v>268</v>
      </c>
      <c r="F112" s="5">
        <v>35520</v>
      </c>
      <c r="G112" s="67" t="s">
        <v>52</v>
      </c>
      <c r="H112" s="5">
        <v>8240640</v>
      </c>
      <c r="I112" s="8">
        <f t="shared" si="4"/>
        <v>412032</v>
      </c>
      <c r="J112" s="31" t="s">
        <v>52</v>
      </c>
      <c r="K112" s="32" t="s">
        <v>52</v>
      </c>
      <c r="L112" s="23" t="s">
        <v>393</v>
      </c>
      <c r="M112" s="23" t="s">
        <v>52</v>
      </c>
      <c r="N112" s="23" t="s">
        <v>52</v>
      </c>
      <c r="O112" s="19">
        <v>195</v>
      </c>
      <c r="P112" s="52" t="s">
        <v>494</v>
      </c>
      <c r="Q112" s="75">
        <v>100</v>
      </c>
      <c r="R112" s="52" t="s">
        <v>494</v>
      </c>
      <c r="S112" s="22" t="s">
        <v>519</v>
      </c>
    </row>
    <row r="113" spans="1:19" ht="48.6" x14ac:dyDescent="0.3">
      <c r="A113" s="1">
        <v>111</v>
      </c>
      <c r="B113" s="15" t="s">
        <v>440</v>
      </c>
      <c r="C113" s="1" t="s">
        <v>172</v>
      </c>
      <c r="D113" s="1" t="s">
        <v>221</v>
      </c>
      <c r="E113" s="1" t="s">
        <v>222</v>
      </c>
      <c r="F113" s="5">
        <v>20000</v>
      </c>
      <c r="G113" s="67" t="s">
        <v>52</v>
      </c>
      <c r="H113" s="5">
        <v>10900000</v>
      </c>
      <c r="I113" s="8">
        <f t="shared" si="4"/>
        <v>545000</v>
      </c>
      <c r="J113" s="31" t="s">
        <v>350</v>
      </c>
      <c r="K113" s="32" t="s">
        <v>52</v>
      </c>
      <c r="L113" s="23" t="s">
        <v>350</v>
      </c>
      <c r="M113" s="23" t="s">
        <v>350</v>
      </c>
      <c r="N113" s="23" t="s">
        <v>350</v>
      </c>
      <c r="O113" s="19">
        <v>96</v>
      </c>
      <c r="P113" s="52" t="s">
        <v>598</v>
      </c>
      <c r="Q113" s="75">
        <v>48</v>
      </c>
      <c r="R113" s="22" t="s">
        <v>654</v>
      </c>
      <c r="S113" s="22" t="s">
        <v>520</v>
      </c>
    </row>
    <row r="114" spans="1:19" ht="48.6" x14ac:dyDescent="0.3">
      <c r="A114" s="1">
        <v>112</v>
      </c>
      <c r="B114" s="15" t="s">
        <v>440</v>
      </c>
      <c r="C114" s="1" t="s">
        <v>172</v>
      </c>
      <c r="D114" s="1" t="s">
        <v>223</v>
      </c>
      <c r="E114" s="1" t="s">
        <v>224</v>
      </c>
      <c r="F114" s="5">
        <v>20000</v>
      </c>
      <c r="G114" s="67" t="s">
        <v>52</v>
      </c>
      <c r="H114" s="5">
        <v>19000000</v>
      </c>
      <c r="I114" s="8">
        <f t="shared" si="4"/>
        <v>950000</v>
      </c>
      <c r="J114" s="31" t="s">
        <v>350</v>
      </c>
      <c r="K114" s="32" t="s">
        <v>52</v>
      </c>
      <c r="L114" s="23" t="s">
        <v>350</v>
      </c>
      <c r="M114" s="23" t="s">
        <v>350</v>
      </c>
      <c r="N114" s="23" t="s">
        <v>350</v>
      </c>
      <c r="O114" s="19">
        <v>97</v>
      </c>
      <c r="P114" s="52" t="s">
        <v>598</v>
      </c>
      <c r="Q114" s="75">
        <v>49</v>
      </c>
      <c r="R114" s="22" t="s">
        <v>655</v>
      </c>
      <c r="S114" s="22" t="s">
        <v>521</v>
      </c>
    </row>
    <row r="115" spans="1:19" ht="48.6" x14ac:dyDescent="0.3">
      <c r="A115" s="1">
        <v>113</v>
      </c>
      <c r="B115" s="15" t="s">
        <v>440</v>
      </c>
      <c r="C115" s="1" t="s">
        <v>172</v>
      </c>
      <c r="D115" s="1" t="s">
        <v>225</v>
      </c>
      <c r="E115" s="1" t="s">
        <v>226</v>
      </c>
      <c r="F115" s="5">
        <v>5000</v>
      </c>
      <c r="G115" s="67" t="s">
        <v>52</v>
      </c>
      <c r="H115" s="5">
        <v>4750000</v>
      </c>
      <c r="I115" s="8">
        <f t="shared" si="4"/>
        <v>237500</v>
      </c>
      <c r="J115" s="31" t="s">
        <v>52</v>
      </c>
      <c r="K115" s="32" t="s">
        <v>52</v>
      </c>
      <c r="L115" s="23" t="s">
        <v>350</v>
      </c>
      <c r="M115" s="23" t="s">
        <v>350</v>
      </c>
      <c r="N115" s="23" t="s">
        <v>350</v>
      </c>
      <c r="O115" s="19">
        <v>98</v>
      </c>
      <c r="P115" s="52" t="s">
        <v>598</v>
      </c>
      <c r="Q115" s="75">
        <v>50</v>
      </c>
      <c r="R115" s="22" t="s">
        <v>656</v>
      </c>
      <c r="S115" s="22" t="s">
        <v>521</v>
      </c>
    </row>
    <row r="116" spans="1:19" ht="48.6" x14ac:dyDescent="0.3">
      <c r="A116" s="1">
        <v>114</v>
      </c>
      <c r="B116" s="34" t="s">
        <v>440</v>
      </c>
      <c r="C116" s="1" t="s">
        <v>233</v>
      </c>
      <c r="D116" s="6" t="s">
        <v>267</v>
      </c>
      <c r="E116" s="6" t="s">
        <v>268</v>
      </c>
      <c r="F116" s="5">
        <v>43500</v>
      </c>
      <c r="G116" s="67" t="s">
        <v>52</v>
      </c>
      <c r="H116" s="5">
        <v>10527000</v>
      </c>
      <c r="I116" s="8">
        <f t="shared" si="4"/>
        <v>526350</v>
      </c>
      <c r="J116" s="31" t="s">
        <v>486</v>
      </c>
      <c r="K116" s="32" t="s">
        <v>52</v>
      </c>
      <c r="L116" s="53" t="s">
        <v>486</v>
      </c>
      <c r="M116" s="32" t="s">
        <v>52</v>
      </c>
      <c r="N116" s="32" t="s">
        <v>52</v>
      </c>
      <c r="O116" s="19">
        <v>129</v>
      </c>
      <c r="P116" s="52" t="s">
        <v>499</v>
      </c>
      <c r="Q116" s="75">
        <v>64</v>
      </c>
      <c r="R116" s="22" t="s">
        <v>657</v>
      </c>
      <c r="S116" s="22" t="s">
        <v>522</v>
      </c>
    </row>
    <row r="117" spans="1:19" ht="64.8" x14ac:dyDescent="0.3">
      <c r="A117" s="1">
        <v>115</v>
      </c>
      <c r="B117" s="15" t="s">
        <v>441</v>
      </c>
      <c r="C117" s="1" t="s">
        <v>99</v>
      </c>
      <c r="D117" s="1" t="s">
        <v>100</v>
      </c>
      <c r="E117" s="1" t="s">
        <v>101</v>
      </c>
      <c r="F117" s="5">
        <v>1600</v>
      </c>
      <c r="G117" s="67" t="s">
        <v>52</v>
      </c>
      <c r="H117" s="5">
        <v>6800000</v>
      </c>
      <c r="I117" s="8">
        <f t="shared" si="4"/>
        <v>340000</v>
      </c>
      <c r="J117" s="21" t="s">
        <v>351</v>
      </c>
      <c r="K117" s="32" t="s">
        <v>52</v>
      </c>
      <c r="L117" s="17">
        <v>11408880</v>
      </c>
      <c r="M117" s="23" t="s">
        <v>52</v>
      </c>
      <c r="N117" s="23" t="s">
        <v>52</v>
      </c>
      <c r="O117" s="19">
        <v>25</v>
      </c>
      <c r="P117" s="52" t="s">
        <v>606</v>
      </c>
      <c r="Q117" s="75">
        <v>14</v>
      </c>
      <c r="R117" s="22" t="s">
        <v>658</v>
      </c>
      <c r="S117" s="22"/>
    </row>
    <row r="118" spans="1:19" x14ac:dyDescent="0.3">
      <c r="A118" s="1">
        <v>116</v>
      </c>
      <c r="B118" s="15" t="s">
        <v>441</v>
      </c>
      <c r="C118" s="1" t="s">
        <v>99</v>
      </c>
      <c r="D118" s="1" t="s">
        <v>102</v>
      </c>
      <c r="E118" s="1" t="s">
        <v>103</v>
      </c>
      <c r="F118" s="5">
        <v>1120</v>
      </c>
      <c r="G118" s="16" t="s">
        <v>331</v>
      </c>
      <c r="H118" s="5">
        <v>4065600</v>
      </c>
      <c r="I118" s="8">
        <f t="shared" si="4"/>
        <v>203280</v>
      </c>
      <c r="J118" s="16" t="s">
        <v>331</v>
      </c>
      <c r="K118" s="35" t="s">
        <v>331</v>
      </c>
      <c r="L118" s="17" t="s">
        <v>331</v>
      </c>
      <c r="M118" s="17" t="s">
        <v>331</v>
      </c>
      <c r="N118" s="17" t="s">
        <v>331</v>
      </c>
      <c r="O118" s="19">
        <v>26</v>
      </c>
      <c r="P118" s="52" t="s">
        <v>494</v>
      </c>
      <c r="Q118" s="75">
        <v>14</v>
      </c>
      <c r="R118" s="52" t="s">
        <v>494</v>
      </c>
      <c r="S118" s="22"/>
    </row>
    <row r="119" spans="1:19" ht="81" x14ac:dyDescent="0.3">
      <c r="A119" s="1">
        <v>117</v>
      </c>
      <c r="B119" s="15" t="s">
        <v>441</v>
      </c>
      <c r="C119" s="1" t="s">
        <v>166</v>
      </c>
      <c r="D119" s="1" t="s">
        <v>167</v>
      </c>
      <c r="E119" s="1" t="s">
        <v>481</v>
      </c>
      <c r="F119" s="5">
        <v>100000</v>
      </c>
      <c r="G119" s="60">
        <v>250000</v>
      </c>
      <c r="H119" s="5">
        <v>7462500</v>
      </c>
      <c r="I119" s="47" t="s">
        <v>348</v>
      </c>
      <c r="J119" s="16" t="s">
        <v>367</v>
      </c>
      <c r="K119" s="33">
        <v>249987.08</v>
      </c>
      <c r="L119" s="17">
        <v>7462114</v>
      </c>
      <c r="M119" s="17">
        <v>386</v>
      </c>
      <c r="N119" s="23" t="s">
        <v>350</v>
      </c>
      <c r="O119" s="19">
        <v>65</v>
      </c>
      <c r="P119" s="52" t="s">
        <v>607</v>
      </c>
      <c r="Q119" s="75">
        <v>36</v>
      </c>
      <c r="R119" s="22" t="s">
        <v>583</v>
      </c>
      <c r="S119" s="22"/>
    </row>
    <row r="120" spans="1:19" ht="64.8" x14ac:dyDescent="0.3">
      <c r="A120" s="1">
        <v>118</v>
      </c>
      <c r="B120" s="15" t="s">
        <v>442</v>
      </c>
      <c r="C120" s="1" t="s">
        <v>166</v>
      </c>
      <c r="D120" s="1" t="s">
        <v>169</v>
      </c>
      <c r="E120" s="1" t="s">
        <v>168</v>
      </c>
      <c r="F120" s="5">
        <v>42000</v>
      </c>
      <c r="G120" s="60">
        <v>105000</v>
      </c>
      <c r="H120" s="5">
        <v>3134250</v>
      </c>
      <c r="I120" s="47" t="s">
        <v>348</v>
      </c>
      <c r="J120" s="31" t="s">
        <v>52</v>
      </c>
      <c r="K120" s="56" t="s">
        <v>480</v>
      </c>
      <c r="L120" s="32" t="s">
        <v>52</v>
      </c>
      <c r="M120" s="32" t="s">
        <v>52</v>
      </c>
      <c r="N120" s="32" t="s">
        <v>52</v>
      </c>
      <c r="O120" s="19">
        <v>66</v>
      </c>
      <c r="P120" s="52" t="s">
        <v>607</v>
      </c>
      <c r="Q120" s="75">
        <v>37</v>
      </c>
      <c r="R120" s="22" t="s">
        <v>552</v>
      </c>
      <c r="S120" s="22"/>
    </row>
    <row r="121" spans="1:19" x14ac:dyDescent="0.3">
      <c r="A121" s="1">
        <v>119</v>
      </c>
      <c r="B121" s="15" t="s">
        <v>442</v>
      </c>
      <c r="C121" s="1" t="s">
        <v>166</v>
      </c>
      <c r="D121" s="1" t="s">
        <v>170</v>
      </c>
      <c r="E121" s="1" t="s">
        <v>168</v>
      </c>
      <c r="F121" s="5">
        <v>54600</v>
      </c>
      <c r="G121" s="60">
        <v>136500</v>
      </c>
      <c r="H121" s="5">
        <v>4074525</v>
      </c>
      <c r="I121" s="47" t="s">
        <v>348</v>
      </c>
      <c r="J121" s="31" t="s">
        <v>52</v>
      </c>
      <c r="K121" s="56" t="s">
        <v>480</v>
      </c>
      <c r="L121" s="32" t="s">
        <v>52</v>
      </c>
      <c r="M121" s="32" t="s">
        <v>52</v>
      </c>
      <c r="N121" s="32" t="s">
        <v>52</v>
      </c>
      <c r="O121" s="19">
        <v>67</v>
      </c>
      <c r="P121" s="52" t="s">
        <v>494</v>
      </c>
      <c r="Q121" s="75">
        <v>37</v>
      </c>
      <c r="R121" s="52" t="s">
        <v>494</v>
      </c>
      <c r="S121" s="22"/>
    </row>
    <row r="122" spans="1:19" ht="48.6" x14ac:dyDescent="0.3">
      <c r="A122" s="1">
        <v>120</v>
      </c>
      <c r="B122" s="15" t="s">
        <v>443</v>
      </c>
      <c r="C122" s="1" t="s">
        <v>172</v>
      </c>
      <c r="D122" s="1" t="s">
        <v>227</v>
      </c>
      <c r="E122" s="1" t="s">
        <v>228</v>
      </c>
      <c r="F122" s="5">
        <v>20000</v>
      </c>
      <c r="G122" s="51" t="s">
        <v>52</v>
      </c>
      <c r="H122" s="5">
        <v>6500000</v>
      </c>
      <c r="I122" s="8">
        <f>H122*0.05</f>
        <v>325000</v>
      </c>
      <c r="J122" s="31" t="s">
        <v>350</v>
      </c>
      <c r="K122" s="56" t="s">
        <v>52</v>
      </c>
      <c r="L122" s="23" t="s">
        <v>350</v>
      </c>
      <c r="M122" s="23" t="s">
        <v>350</v>
      </c>
      <c r="N122" s="23" t="s">
        <v>350</v>
      </c>
      <c r="O122" s="19" t="s">
        <v>378</v>
      </c>
      <c r="P122" s="52" t="s">
        <v>598</v>
      </c>
      <c r="Q122" s="75">
        <v>51</v>
      </c>
      <c r="R122" s="22" t="s">
        <v>659</v>
      </c>
      <c r="S122" s="22" t="s">
        <v>523</v>
      </c>
    </row>
    <row r="123" spans="1:19" ht="48.6" x14ac:dyDescent="0.3">
      <c r="A123" s="1">
        <v>121</v>
      </c>
      <c r="B123" s="15" t="s">
        <v>443</v>
      </c>
      <c r="C123" s="1" t="s">
        <v>172</v>
      </c>
      <c r="D123" s="1" t="s">
        <v>229</v>
      </c>
      <c r="E123" s="1" t="s">
        <v>230</v>
      </c>
      <c r="F123" s="5">
        <v>7500</v>
      </c>
      <c r="G123" s="51" t="s">
        <v>52</v>
      </c>
      <c r="H123" s="5">
        <v>5677500</v>
      </c>
      <c r="I123" s="8">
        <f>H123*0.05</f>
        <v>283875</v>
      </c>
      <c r="J123" s="31" t="s">
        <v>348</v>
      </c>
      <c r="K123" s="56" t="s">
        <v>52</v>
      </c>
      <c r="L123" s="32" t="s">
        <v>348</v>
      </c>
      <c r="M123" s="32" t="s">
        <v>348</v>
      </c>
      <c r="N123" s="32" t="s">
        <v>348</v>
      </c>
      <c r="O123" s="19">
        <v>102</v>
      </c>
      <c r="P123" s="52" t="s">
        <v>598</v>
      </c>
      <c r="Q123" s="75">
        <v>52</v>
      </c>
      <c r="R123" s="22" t="s">
        <v>660</v>
      </c>
      <c r="S123" s="22" t="s">
        <v>523</v>
      </c>
    </row>
    <row r="124" spans="1:19" ht="64.8" x14ac:dyDescent="0.3">
      <c r="A124" s="1">
        <v>122</v>
      </c>
      <c r="B124" s="15" t="s">
        <v>443</v>
      </c>
      <c r="C124" s="1" t="s">
        <v>172</v>
      </c>
      <c r="D124" s="1" t="s">
        <v>229</v>
      </c>
      <c r="E124" s="1" t="s">
        <v>230</v>
      </c>
      <c r="F124" s="5">
        <v>7500</v>
      </c>
      <c r="G124" s="51" t="s">
        <v>52</v>
      </c>
      <c r="H124" s="5">
        <v>5677500</v>
      </c>
      <c r="I124" s="8">
        <f>H124*0.05</f>
        <v>283875</v>
      </c>
      <c r="J124" s="31" t="s">
        <v>348</v>
      </c>
      <c r="K124" s="56" t="s">
        <v>52</v>
      </c>
      <c r="L124" s="32" t="s">
        <v>348</v>
      </c>
      <c r="M124" s="32" t="s">
        <v>348</v>
      </c>
      <c r="N124" s="32" t="s">
        <v>348</v>
      </c>
      <c r="O124" s="19">
        <v>103</v>
      </c>
      <c r="P124" s="52" t="s">
        <v>494</v>
      </c>
      <c r="Q124" s="75">
        <v>52</v>
      </c>
      <c r="R124" s="52" t="s">
        <v>494</v>
      </c>
      <c r="S124" s="22" t="s">
        <v>540</v>
      </c>
    </row>
    <row r="125" spans="1:19" x14ac:dyDescent="0.3">
      <c r="A125" s="1">
        <v>123</v>
      </c>
      <c r="B125" s="15" t="s">
        <v>443</v>
      </c>
      <c r="C125" s="1" t="s">
        <v>172</v>
      </c>
      <c r="D125" s="1" t="s">
        <v>229</v>
      </c>
      <c r="E125" s="1" t="s">
        <v>230</v>
      </c>
      <c r="F125" s="5">
        <v>5000</v>
      </c>
      <c r="G125" s="51" t="s">
        <v>52</v>
      </c>
      <c r="H125" s="5">
        <v>3785000</v>
      </c>
      <c r="I125" s="8">
        <f>H125*0.05</f>
        <v>189250</v>
      </c>
      <c r="J125" s="31" t="s">
        <v>348</v>
      </c>
      <c r="K125" s="56" t="s">
        <v>52</v>
      </c>
      <c r="L125" s="32" t="s">
        <v>348</v>
      </c>
      <c r="M125" s="32" t="s">
        <v>348</v>
      </c>
      <c r="N125" s="32" t="s">
        <v>348</v>
      </c>
      <c r="O125" s="19">
        <v>104</v>
      </c>
      <c r="P125" s="52" t="s">
        <v>494</v>
      </c>
      <c r="Q125" s="75">
        <v>52</v>
      </c>
      <c r="R125" s="52" t="s">
        <v>494</v>
      </c>
      <c r="S125" s="22" t="s">
        <v>523</v>
      </c>
    </row>
    <row r="126" spans="1:19" ht="81" x14ac:dyDescent="0.3">
      <c r="A126" s="1">
        <v>124</v>
      </c>
      <c r="B126" s="15" t="s">
        <v>444</v>
      </c>
      <c r="C126" s="1" t="s">
        <v>166</v>
      </c>
      <c r="D126" s="1" t="s">
        <v>171</v>
      </c>
      <c r="E126" s="1" t="s">
        <v>168</v>
      </c>
      <c r="F126" s="5">
        <v>87400</v>
      </c>
      <c r="G126" s="60">
        <v>218500</v>
      </c>
      <c r="H126" s="5">
        <v>6536428</v>
      </c>
      <c r="I126" s="47" t="s">
        <v>348</v>
      </c>
      <c r="J126" s="16" t="s">
        <v>368</v>
      </c>
      <c r="K126" s="33">
        <v>199987.09</v>
      </c>
      <c r="L126" s="23">
        <v>5983614</v>
      </c>
      <c r="M126" s="23">
        <v>386</v>
      </c>
      <c r="N126" s="23">
        <v>-1000</v>
      </c>
      <c r="O126" s="19">
        <v>68</v>
      </c>
      <c r="P126" s="52" t="s">
        <v>607</v>
      </c>
      <c r="Q126" s="75">
        <v>38</v>
      </c>
      <c r="R126" s="22" t="s">
        <v>553</v>
      </c>
      <c r="S126" s="22" t="s">
        <v>524</v>
      </c>
    </row>
    <row r="127" spans="1:19" ht="64.8" x14ac:dyDescent="0.3">
      <c r="A127" s="1">
        <v>125</v>
      </c>
      <c r="B127" s="15" t="s">
        <v>445</v>
      </c>
      <c r="C127" s="1" t="s">
        <v>99</v>
      </c>
      <c r="D127" s="1" t="s">
        <v>104</v>
      </c>
      <c r="E127" s="1" t="s">
        <v>105</v>
      </c>
      <c r="F127" s="5">
        <v>1880</v>
      </c>
      <c r="G127" s="51" t="s">
        <v>52</v>
      </c>
      <c r="H127" s="5">
        <v>5452000</v>
      </c>
      <c r="I127" s="8">
        <f t="shared" ref="I127:I145" si="5">H127*0.05</f>
        <v>272600</v>
      </c>
      <c r="J127" s="21" t="s">
        <v>352</v>
      </c>
      <c r="K127" s="56" t="s">
        <v>52</v>
      </c>
      <c r="L127" s="17">
        <v>5724600</v>
      </c>
      <c r="M127" s="23" t="s">
        <v>350</v>
      </c>
      <c r="N127" s="23" t="s">
        <v>350</v>
      </c>
      <c r="O127" s="19">
        <v>27</v>
      </c>
      <c r="P127" s="52" t="s">
        <v>606</v>
      </c>
      <c r="Q127" s="75">
        <v>15</v>
      </c>
      <c r="R127" s="22" t="s">
        <v>661</v>
      </c>
      <c r="S127" s="22"/>
    </row>
    <row r="128" spans="1:19" ht="81" x14ac:dyDescent="0.3">
      <c r="A128" s="1">
        <v>126</v>
      </c>
      <c r="B128" s="15" t="s">
        <v>446</v>
      </c>
      <c r="C128" s="1" t="s">
        <v>294</v>
      </c>
      <c r="D128" s="1" t="s">
        <v>325</v>
      </c>
      <c r="E128" s="1" t="s">
        <v>115</v>
      </c>
      <c r="F128" s="5">
        <v>1220</v>
      </c>
      <c r="G128" s="51" t="s">
        <v>52</v>
      </c>
      <c r="H128" s="5">
        <v>2562000</v>
      </c>
      <c r="I128" s="8">
        <f t="shared" si="5"/>
        <v>128100</v>
      </c>
      <c r="J128" s="31" t="s">
        <v>476</v>
      </c>
      <c r="K128" s="56" t="s">
        <v>52</v>
      </c>
      <c r="L128" s="23" t="s">
        <v>476</v>
      </c>
      <c r="M128" s="23" t="s">
        <v>340</v>
      </c>
      <c r="N128" s="23" t="s">
        <v>340</v>
      </c>
      <c r="O128" s="19">
        <v>173</v>
      </c>
      <c r="P128" s="52" t="s">
        <v>497</v>
      </c>
      <c r="Q128" s="75">
        <v>88</v>
      </c>
      <c r="R128" s="22" t="s">
        <v>662</v>
      </c>
      <c r="S128" s="22"/>
    </row>
    <row r="129" spans="1:19" ht="32.4" x14ac:dyDescent="0.3">
      <c r="A129" s="1">
        <v>127</v>
      </c>
      <c r="B129" s="34" t="s">
        <v>446</v>
      </c>
      <c r="C129" s="1" t="s">
        <v>294</v>
      </c>
      <c r="D129" s="6" t="s">
        <v>326</v>
      </c>
      <c r="E129" s="6" t="s">
        <v>105</v>
      </c>
      <c r="F129" s="5">
        <v>3480</v>
      </c>
      <c r="G129" s="51" t="s">
        <v>52</v>
      </c>
      <c r="H129" s="5">
        <v>10092000</v>
      </c>
      <c r="I129" s="8">
        <f t="shared" si="5"/>
        <v>504600</v>
      </c>
      <c r="J129" s="31" t="s">
        <v>52</v>
      </c>
      <c r="K129" s="56" t="s">
        <v>52</v>
      </c>
      <c r="L129" s="23" t="s">
        <v>476</v>
      </c>
      <c r="M129" s="23" t="s">
        <v>52</v>
      </c>
      <c r="N129" s="23" t="s">
        <v>52</v>
      </c>
      <c r="O129" s="19">
        <v>174</v>
      </c>
      <c r="P129" s="52" t="s">
        <v>494</v>
      </c>
      <c r="Q129" s="75">
        <v>88</v>
      </c>
      <c r="R129" s="52" t="s">
        <v>494</v>
      </c>
      <c r="S129" s="22" t="s">
        <v>614</v>
      </c>
    </row>
    <row r="130" spans="1:19" ht="64.8" x14ac:dyDescent="0.3">
      <c r="A130" s="1">
        <v>128</v>
      </c>
      <c r="B130" s="15" t="s">
        <v>405</v>
      </c>
      <c r="C130" s="1" t="s">
        <v>99</v>
      </c>
      <c r="D130" s="1" t="s">
        <v>106</v>
      </c>
      <c r="E130" s="1" t="s">
        <v>107</v>
      </c>
      <c r="F130" s="5">
        <v>10000</v>
      </c>
      <c r="G130" s="51" t="s">
        <v>52</v>
      </c>
      <c r="H130" s="5">
        <v>2130000</v>
      </c>
      <c r="I130" s="8">
        <f t="shared" si="5"/>
        <v>106500</v>
      </c>
      <c r="J130" s="16" t="s">
        <v>353</v>
      </c>
      <c r="K130" s="56" t="s">
        <v>52</v>
      </c>
      <c r="L130" s="17">
        <v>4433909</v>
      </c>
      <c r="M130" s="23" t="s">
        <v>52</v>
      </c>
      <c r="N130" s="23" t="s">
        <v>52</v>
      </c>
      <c r="O130" s="19" t="s">
        <v>354</v>
      </c>
      <c r="P130" s="52" t="s">
        <v>606</v>
      </c>
      <c r="Q130" s="75">
        <v>16</v>
      </c>
      <c r="R130" s="22" t="s">
        <v>663</v>
      </c>
      <c r="S130" s="22"/>
    </row>
    <row r="131" spans="1:19" x14ac:dyDescent="0.3">
      <c r="A131" s="1">
        <v>129</v>
      </c>
      <c r="B131" s="15" t="s">
        <v>405</v>
      </c>
      <c r="C131" s="1" t="s">
        <v>99</v>
      </c>
      <c r="D131" s="1" t="s">
        <v>109</v>
      </c>
      <c r="E131" s="1" t="s">
        <v>110</v>
      </c>
      <c r="F131" s="5">
        <v>10110</v>
      </c>
      <c r="G131" s="16" t="s">
        <v>331</v>
      </c>
      <c r="H131" s="5">
        <v>2092770</v>
      </c>
      <c r="I131" s="8">
        <f t="shared" si="5"/>
        <v>104638.5</v>
      </c>
      <c r="J131" s="16" t="s">
        <v>331</v>
      </c>
      <c r="K131" s="35" t="s">
        <v>331</v>
      </c>
      <c r="L131" s="19" t="s">
        <v>331</v>
      </c>
      <c r="M131" s="19" t="s">
        <v>331</v>
      </c>
      <c r="N131" s="19" t="s">
        <v>331</v>
      </c>
      <c r="O131" s="19" t="s">
        <v>355</v>
      </c>
      <c r="P131" s="52" t="s">
        <v>494</v>
      </c>
      <c r="Q131" s="75">
        <v>16</v>
      </c>
      <c r="R131" s="52" t="s">
        <v>494</v>
      </c>
      <c r="S131" s="22"/>
    </row>
    <row r="132" spans="1:19" ht="81" x14ac:dyDescent="0.3">
      <c r="A132" s="1">
        <v>130</v>
      </c>
      <c r="B132" s="15" t="s">
        <v>405</v>
      </c>
      <c r="C132" s="1" t="s">
        <v>294</v>
      </c>
      <c r="D132" s="1" t="s">
        <v>327</v>
      </c>
      <c r="E132" s="1" t="s">
        <v>118</v>
      </c>
      <c r="F132" s="5">
        <v>1600</v>
      </c>
      <c r="G132" s="51" t="s">
        <v>52</v>
      </c>
      <c r="H132" s="5">
        <v>6800000</v>
      </c>
      <c r="I132" s="8">
        <f t="shared" si="5"/>
        <v>340000</v>
      </c>
      <c r="J132" s="31" t="s">
        <v>476</v>
      </c>
      <c r="K132" s="56" t="s">
        <v>52</v>
      </c>
      <c r="L132" s="23" t="s">
        <v>476</v>
      </c>
      <c r="M132" s="23" t="s">
        <v>52</v>
      </c>
      <c r="N132" s="23" t="s">
        <v>52</v>
      </c>
      <c r="O132" s="19">
        <v>175</v>
      </c>
      <c r="P132" s="52" t="s">
        <v>497</v>
      </c>
      <c r="Q132" s="75">
        <v>89</v>
      </c>
      <c r="R132" s="22" t="s">
        <v>664</v>
      </c>
      <c r="S132" s="22" t="s">
        <v>519</v>
      </c>
    </row>
    <row r="133" spans="1:19" x14ac:dyDescent="0.3">
      <c r="A133" s="1">
        <v>131</v>
      </c>
      <c r="B133" s="15" t="s">
        <v>405</v>
      </c>
      <c r="C133" s="1" t="s">
        <v>294</v>
      </c>
      <c r="D133" s="1" t="s">
        <v>328</v>
      </c>
      <c r="E133" s="1" t="s">
        <v>329</v>
      </c>
      <c r="F133" s="5">
        <v>2048</v>
      </c>
      <c r="G133" s="51" t="s">
        <v>52</v>
      </c>
      <c r="H133" s="5">
        <v>7434240</v>
      </c>
      <c r="I133" s="8">
        <f t="shared" si="5"/>
        <v>371712</v>
      </c>
      <c r="J133" s="31" t="s">
        <v>476</v>
      </c>
      <c r="K133" s="56" t="s">
        <v>52</v>
      </c>
      <c r="L133" s="23" t="s">
        <v>476</v>
      </c>
      <c r="M133" s="23" t="s">
        <v>52</v>
      </c>
      <c r="N133" s="23" t="s">
        <v>52</v>
      </c>
      <c r="O133" s="19">
        <v>176</v>
      </c>
      <c r="P133" s="52" t="s">
        <v>494</v>
      </c>
      <c r="Q133" s="75">
        <v>89</v>
      </c>
      <c r="R133" s="52" t="s">
        <v>494</v>
      </c>
      <c r="S133" s="22" t="s">
        <v>519</v>
      </c>
    </row>
    <row r="134" spans="1:19" ht="64.8" x14ac:dyDescent="0.3">
      <c r="A134" s="1">
        <v>132</v>
      </c>
      <c r="B134" s="15" t="s">
        <v>447</v>
      </c>
      <c r="C134" s="1" t="s">
        <v>99</v>
      </c>
      <c r="D134" s="1" t="s">
        <v>112</v>
      </c>
      <c r="E134" s="1" t="s">
        <v>108</v>
      </c>
      <c r="F134" s="5">
        <v>10000</v>
      </c>
      <c r="G134" s="51" t="s">
        <v>52</v>
      </c>
      <c r="H134" s="5">
        <v>2130000</v>
      </c>
      <c r="I134" s="8">
        <f t="shared" si="5"/>
        <v>106500</v>
      </c>
      <c r="J134" s="16" t="s">
        <v>356</v>
      </c>
      <c r="K134" s="56" t="s">
        <v>52</v>
      </c>
      <c r="L134" s="17">
        <v>3323250</v>
      </c>
      <c r="M134" s="23" t="s">
        <v>52</v>
      </c>
      <c r="N134" s="23" t="s">
        <v>52</v>
      </c>
      <c r="O134" s="19" t="s">
        <v>357</v>
      </c>
      <c r="P134" s="52" t="s">
        <v>606</v>
      </c>
      <c r="Q134" s="75">
        <v>17</v>
      </c>
      <c r="R134" s="22" t="s">
        <v>665</v>
      </c>
      <c r="S134" s="22"/>
    </row>
    <row r="135" spans="1:19" x14ac:dyDescent="0.3">
      <c r="A135" s="1">
        <v>133</v>
      </c>
      <c r="B135" s="15" t="s">
        <v>447</v>
      </c>
      <c r="C135" s="1" t="s">
        <v>99</v>
      </c>
      <c r="D135" s="1" t="s">
        <v>113</v>
      </c>
      <c r="E135" s="1" t="s">
        <v>111</v>
      </c>
      <c r="F135" s="5">
        <v>5000</v>
      </c>
      <c r="G135" s="49" t="s">
        <v>331</v>
      </c>
      <c r="H135" s="5">
        <v>1035000</v>
      </c>
      <c r="I135" s="8">
        <f t="shared" si="5"/>
        <v>51750</v>
      </c>
      <c r="J135" s="16" t="s">
        <v>371</v>
      </c>
      <c r="K135" s="17" t="s">
        <v>331</v>
      </c>
      <c r="L135" s="17" t="s">
        <v>331</v>
      </c>
      <c r="M135" s="17" t="s">
        <v>331</v>
      </c>
      <c r="N135" s="17" t="s">
        <v>331</v>
      </c>
      <c r="O135" s="19" t="s">
        <v>358</v>
      </c>
      <c r="P135" s="52" t="s">
        <v>494</v>
      </c>
      <c r="Q135" s="75">
        <v>17</v>
      </c>
      <c r="R135" s="52" t="s">
        <v>494</v>
      </c>
      <c r="S135" s="22"/>
    </row>
    <row r="136" spans="1:19" ht="64.8" x14ac:dyDescent="0.3">
      <c r="A136" s="1">
        <v>134</v>
      </c>
      <c r="B136" s="15" t="s">
        <v>448</v>
      </c>
      <c r="C136" s="1" t="s">
        <v>99</v>
      </c>
      <c r="D136" s="1" t="s">
        <v>114</v>
      </c>
      <c r="E136" s="1" t="s">
        <v>115</v>
      </c>
      <c r="F136" s="5">
        <v>1135</v>
      </c>
      <c r="G136" s="51" t="s">
        <v>52</v>
      </c>
      <c r="H136" s="5">
        <v>2383500</v>
      </c>
      <c r="I136" s="8">
        <f t="shared" si="5"/>
        <v>119175</v>
      </c>
      <c r="J136" s="16" t="s">
        <v>397</v>
      </c>
      <c r="K136" s="56" t="s">
        <v>52</v>
      </c>
      <c r="L136" s="17">
        <v>2502675</v>
      </c>
      <c r="M136" s="23" t="s">
        <v>350</v>
      </c>
      <c r="N136" s="23" t="s">
        <v>350</v>
      </c>
      <c r="O136" s="19">
        <v>36</v>
      </c>
      <c r="P136" s="52" t="s">
        <v>606</v>
      </c>
      <c r="Q136" s="75">
        <v>18</v>
      </c>
      <c r="R136" s="22" t="s">
        <v>666</v>
      </c>
      <c r="S136" s="22"/>
    </row>
    <row r="137" spans="1:19" ht="64.8" x14ac:dyDescent="0.3">
      <c r="A137" s="1">
        <v>135</v>
      </c>
      <c r="B137" s="15" t="s">
        <v>449</v>
      </c>
      <c r="C137" s="1" t="s">
        <v>99</v>
      </c>
      <c r="D137" s="1" t="s">
        <v>116</v>
      </c>
      <c r="E137" s="1" t="s">
        <v>105</v>
      </c>
      <c r="F137" s="5">
        <v>1200</v>
      </c>
      <c r="G137" s="51" t="s">
        <v>52</v>
      </c>
      <c r="H137" s="5">
        <v>3480000</v>
      </c>
      <c r="I137" s="8">
        <f t="shared" si="5"/>
        <v>174000</v>
      </c>
      <c r="J137" s="16" t="s">
        <v>359</v>
      </c>
      <c r="K137" s="56" t="s">
        <v>52</v>
      </c>
      <c r="L137" s="17">
        <v>3654000</v>
      </c>
      <c r="M137" s="23" t="s">
        <v>350</v>
      </c>
      <c r="N137" s="23" t="s">
        <v>350</v>
      </c>
      <c r="O137" s="19">
        <v>37</v>
      </c>
      <c r="P137" s="52" t="s">
        <v>606</v>
      </c>
      <c r="Q137" s="75">
        <v>19</v>
      </c>
      <c r="R137" s="22" t="s">
        <v>667</v>
      </c>
      <c r="S137" s="22"/>
    </row>
    <row r="138" spans="1:19" ht="64.8" x14ac:dyDescent="0.3">
      <c r="A138" s="1">
        <v>136</v>
      </c>
      <c r="B138" s="15" t="s">
        <v>450</v>
      </c>
      <c r="C138" s="1" t="s">
        <v>99</v>
      </c>
      <c r="D138" s="1" t="s">
        <v>117</v>
      </c>
      <c r="E138" s="1" t="s">
        <v>118</v>
      </c>
      <c r="F138" s="5">
        <v>1100</v>
      </c>
      <c r="G138" s="51" t="s">
        <v>52</v>
      </c>
      <c r="H138" s="5">
        <v>4675000</v>
      </c>
      <c r="I138" s="8">
        <f t="shared" si="5"/>
        <v>233750</v>
      </c>
      <c r="J138" s="16" t="s">
        <v>361</v>
      </c>
      <c r="K138" s="56" t="s">
        <v>52</v>
      </c>
      <c r="L138" s="17">
        <v>4908750</v>
      </c>
      <c r="M138" s="23" t="s">
        <v>350</v>
      </c>
      <c r="N138" s="23" t="s">
        <v>350</v>
      </c>
      <c r="O138" s="19">
        <v>38</v>
      </c>
      <c r="P138" s="52" t="s">
        <v>606</v>
      </c>
      <c r="Q138" s="75">
        <v>20</v>
      </c>
      <c r="R138" s="22" t="s">
        <v>668</v>
      </c>
      <c r="S138" s="22"/>
    </row>
    <row r="139" spans="1:19" ht="64.8" x14ac:dyDescent="0.3">
      <c r="A139" s="1">
        <v>137</v>
      </c>
      <c r="B139" s="34" t="s">
        <v>404</v>
      </c>
      <c r="C139" s="6" t="s">
        <v>294</v>
      </c>
      <c r="D139" s="6" t="s">
        <v>330</v>
      </c>
      <c r="E139" s="6" t="s">
        <v>115</v>
      </c>
      <c r="F139" s="5">
        <v>1440</v>
      </c>
      <c r="G139" s="51" t="s">
        <v>52</v>
      </c>
      <c r="H139" s="5">
        <v>3024000</v>
      </c>
      <c r="I139" s="8">
        <f t="shared" si="5"/>
        <v>151200</v>
      </c>
      <c r="J139" s="31" t="s">
        <v>340</v>
      </c>
      <c r="K139" s="56" t="s">
        <v>52</v>
      </c>
      <c r="L139" s="23" t="s">
        <v>340</v>
      </c>
      <c r="M139" s="23" t="s">
        <v>340</v>
      </c>
      <c r="N139" s="23" t="s">
        <v>340</v>
      </c>
      <c r="O139" s="19">
        <v>177</v>
      </c>
      <c r="P139" s="52" t="s">
        <v>497</v>
      </c>
      <c r="Q139" s="75">
        <v>90</v>
      </c>
      <c r="R139" s="22" t="s">
        <v>669</v>
      </c>
      <c r="S139" s="22" t="s">
        <v>519</v>
      </c>
    </row>
    <row r="140" spans="1:19" x14ac:dyDescent="0.3">
      <c r="A140" s="1">
        <v>138</v>
      </c>
      <c r="B140" s="15" t="s">
        <v>404</v>
      </c>
      <c r="C140" s="1" t="s">
        <v>294</v>
      </c>
      <c r="D140" s="1" t="s">
        <v>1</v>
      </c>
      <c r="E140" s="1" t="s">
        <v>105</v>
      </c>
      <c r="F140" s="5">
        <v>3480</v>
      </c>
      <c r="G140" s="51" t="s">
        <v>52</v>
      </c>
      <c r="H140" s="5">
        <v>10092000</v>
      </c>
      <c r="I140" s="8">
        <f t="shared" si="5"/>
        <v>504600</v>
      </c>
      <c r="J140" s="31" t="s">
        <v>340</v>
      </c>
      <c r="K140" s="56" t="s">
        <v>52</v>
      </c>
      <c r="L140" s="23" t="s">
        <v>340</v>
      </c>
      <c r="M140" s="23" t="s">
        <v>340</v>
      </c>
      <c r="N140" s="23" t="s">
        <v>340</v>
      </c>
      <c r="O140" s="19">
        <v>178</v>
      </c>
      <c r="P140" s="52" t="s">
        <v>494</v>
      </c>
      <c r="Q140" s="75">
        <v>90</v>
      </c>
      <c r="R140" s="52" t="s">
        <v>494</v>
      </c>
      <c r="S140" s="22" t="s">
        <v>519</v>
      </c>
    </row>
    <row r="141" spans="1:19" ht="64.8" x14ac:dyDescent="0.3">
      <c r="A141" s="1">
        <v>139</v>
      </c>
      <c r="B141" s="15" t="s">
        <v>451</v>
      </c>
      <c r="C141" s="1" t="s">
        <v>137</v>
      </c>
      <c r="D141" s="1" t="s">
        <v>138</v>
      </c>
      <c r="E141" s="1" t="s">
        <v>82</v>
      </c>
      <c r="F141" s="5">
        <v>44850</v>
      </c>
      <c r="G141" s="51" t="s">
        <v>52</v>
      </c>
      <c r="H141" s="5">
        <v>3363750</v>
      </c>
      <c r="I141" s="8">
        <f t="shared" si="5"/>
        <v>168187.5</v>
      </c>
      <c r="J141" s="16" t="s">
        <v>363</v>
      </c>
      <c r="K141" s="56" t="s">
        <v>52</v>
      </c>
      <c r="L141" s="17">
        <v>4413938</v>
      </c>
      <c r="M141" s="23" t="s">
        <v>350</v>
      </c>
      <c r="N141" s="23" t="s">
        <v>52</v>
      </c>
      <c r="O141" s="19">
        <v>48</v>
      </c>
      <c r="P141" s="52" t="s">
        <v>608</v>
      </c>
      <c r="Q141" s="75">
        <v>26</v>
      </c>
      <c r="R141" s="22" t="s">
        <v>670</v>
      </c>
      <c r="S141" s="22" t="s">
        <v>525</v>
      </c>
    </row>
    <row r="142" spans="1:19" x14ac:dyDescent="0.3">
      <c r="A142" s="1">
        <v>140</v>
      </c>
      <c r="B142" s="15" t="s">
        <v>451</v>
      </c>
      <c r="C142" s="1" t="s">
        <v>137</v>
      </c>
      <c r="D142" s="1" t="s">
        <v>139</v>
      </c>
      <c r="E142" s="1" t="s">
        <v>140</v>
      </c>
      <c r="F142" s="5">
        <v>11200</v>
      </c>
      <c r="G142" s="62" t="s">
        <v>331</v>
      </c>
      <c r="H142" s="5">
        <v>840000</v>
      </c>
      <c r="I142" s="8">
        <f t="shared" si="5"/>
        <v>42000</v>
      </c>
      <c r="J142" s="16" t="s">
        <v>331</v>
      </c>
      <c r="K142" s="19" t="s">
        <v>331</v>
      </c>
      <c r="L142" s="19" t="s">
        <v>331</v>
      </c>
      <c r="M142" s="19" t="s">
        <v>331</v>
      </c>
      <c r="N142" s="19" t="s">
        <v>331</v>
      </c>
      <c r="O142" s="19">
        <v>49</v>
      </c>
      <c r="P142" s="52" t="s">
        <v>494</v>
      </c>
      <c r="Q142" s="75">
        <v>26</v>
      </c>
      <c r="R142" s="52" t="s">
        <v>494</v>
      </c>
      <c r="S142" s="22" t="s">
        <v>526</v>
      </c>
    </row>
    <row r="143" spans="1:19" ht="48.6" x14ac:dyDescent="0.3">
      <c r="A143" s="1">
        <v>141</v>
      </c>
      <c r="B143" s="15" t="s">
        <v>451</v>
      </c>
      <c r="C143" s="1" t="s">
        <v>172</v>
      </c>
      <c r="D143" s="1" t="s">
        <v>231</v>
      </c>
      <c r="E143" s="1" t="s">
        <v>232</v>
      </c>
      <c r="F143" s="5">
        <v>60000</v>
      </c>
      <c r="G143" s="51" t="s">
        <v>52</v>
      </c>
      <c r="H143" s="5">
        <v>13080000</v>
      </c>
      <c r="I143" s="8">
        <f t="shared" si="5"/>
        <v>654000</v>
      </c>
      <c r="J143" s="31" t="s">
        <v>52</v>
      </c>
      <c r="K143" s="56" t="s">
        <v>52</v>
      </c>
      <c r="L143" s="23" t="s">
        <v>379</v>
      </c>
      <c r="M143" s="23" t="s">
        <v>52</v>
      </c>
      <c r="N143" s="23" t="s">
        <v>52</v>
      </c>
      <c r="O143" s="19">
        <v>105</v>
      </c>
      <c r="P143" s="52" t="s">
        <v>598</v>
      </c>
      <c r="Q143" s="75">
        <v>53</v>
      </c>
      <c r="R143" s="22" t="s">
        <v>671</v>
      </c>
      <c r="S143" s="22" t="s">
        <v>527</v>
      </c>
    </row>
    <row r="144" spans="1:19" ht="64.8" x14ac:dyDescent="0.3">
      <c r="A144" s="1">
        <v>142</v>
      </c>
      <c r="B144" s="34" t="s">
        <v>451</v>
      </c>
      <c r="C144" s="6" t="s">
        <v>294</v>
      </c>
      <c r="D144" s="6" t="s">
        <v>2</v>
      </c>
      <c r="E144" s="6" t="s">
        <v>118</v>
      </c>
      <c r="F144" s="5">
        <v>1600</v>
      </c>
      <c r="G144" s="51" t="s">
        <v>52</v>
      </c>
      <c r="H144" s="5">
        <v>6800000</v>
      </c>
      <c r="I144" s="8">
        <f t="shared" si="5"/>
        <v>340000</v>
      </c>
      <c r="J144" s="31" t="s">
        <v>340</v>
      </c>
      <c r="K144" s="56" t="s">
        <v>52</v>
      </c>
      <c r="L144" s="23" t="s">
        <v>340</v>
      </c>
      <c r="M144" s="23" t="s">
        <v>340</v>
      </c>
      <c r="N144" s="23" t="s">
        <v>340</v>
      </c>
      <c r="O144" s="19">
        <v>179</v>
      </c>
      <c r="P144" s="52" t="s">
        <v>497</v>
      </c>
      <c r="Q144" s="75">
        <v>91</v>
      </c>
      <c r="R144" s="22" t="s">
        <v>672</v>
      </c>
      <c r="S144" s="22" t="s">
        <v>519</v>
      </c>
    </row>
    <row r="145" spans="1:19" x14ac:dyDescent="0.3">
      <c r="A145" s="1">
        <v>143</v>
      </c>
      <c r="B145" s="15" t="s">
        <v>451</v>
      </c>
      <c r="C145" s="1" t="s">
        <v>294</v>
      </c>
      <c r="D145" s="1" t="s">
        <v>3</v>
      </c>
      <c r="E145" s="1" t="s">
        <v>329</v>
      </c>
      <c r="F145" s="5">
        <v>1664</v>
      </c>
      <c r="G145" s="51" t="s">
        <v>52</v>
      </c>
      <c r="H145" s="5">
        <v>6040320</v>
      </c>
      <c r="I145" s="8">
        <f t="shared" si="5"/>
        <v>302016</v>
      </c>
      <c r="J145" s="31" t="s">
        <v>340</v>
      </c>
      <c r="K145" s="56" t="s">
        <v>52</v>
      </c>
      <c r="L145" s="23" t="s">
        <v>340</v>
      </c>
      <c r="M145" s="23" t="s">
        <v>340</v>
      </c>
      <c r="N145" s="23" t="s">
        <v>340</v>
      </c>
      <c r="O145" s="19">
        <v>180</v>
      </c>
      <c r="P145" s="52" t="s">
        <v>494</v>
      </c>
      <c r="Q145" s="75">
        <v>91</v>
      </c>
      <c r="R145" s="52" t="s">
        <v>494</v>
      </c>
      <c r="S145" s="22" t="s">
        <v>519</v>
      </c>
    </row>
    <row r="146" spans="1:19" s="36" customFormat="1" ht="81" x14ac:dyDescent="0.3">
      <c r="A146" s="1">
        <v>144</v>
      </c>
      <c r="B146" s="24" t="s">
        <v>452</v>
      </c>
      <c r="C146" s="4" t="s">
        <v>269</v>
      </c>
      <c r="D146" s="4" t="s">
        <v>278</v>
      </c>
      <c r="E146" s="4" t="s">
        <v>126</v>
      </c>
      <c r="F146" s="66">
        <v>3264</v>
      </c>
      <c r="G146" s="60">
        <v>579360</v>
      </c>
      <c r="H146" s="66">
        <v>17453220</v>
      </c>
      <c r="I146" s="47" t="s">
        <v>348</v>
      </c>
      <c r="J146" s="25" t="s">
        <v>382</v>
      </c>
      <c r="K146" s="33">
        <v>577304.82999999996</v>
      </c>
      <c r="L146" s="26">
        <v>17255641</v>
      </c>
      <c r="M146" s="26">
        <v>61429</v>
      </c>
      <c r="N146" s="26">
        <v>136150</v>
      </c>
      <c r="O146" s="27">
        <v>134</v>
      </c>
      <c r="P146" s="52" t="s">
        <v>586</v>
      </c>
      <c r="Q146" s="75">
        <v>68</v>
      </c>
      <c r="R146" s="22" t="s">
        <v>555</v>
      </c>
      <c r="S146" s="22"/>
    </row>
    <row r="147" spans="1:19" ht="81" x14ac:dyDescent="0.3">
      <c r="A147" s="1">
        <v>145</v>
      </c>
      <c r="B147" s="15" t="s">
        <v>453</v>
      </c>
      <c r="C147" s="1" t="s">
        <v>269</v>
      </c>
      <c r="D147" s="1" t="s">
        <v>279</v>
      </c>
      <c r="E147" s="1" t="s">
        <v>126</v>
      </c>
      <c r="F147" s="5">
        <v>960</v>
      </c>
      <c r="G147" s="60">
        <v>170400</v>
      </c>
      <c r="H147" s="5">
        <v>5133300</v>
      </c>
      <c r="I147" s="47" t="s">
        <v>52</v>
      </c>
      <c r="J147" s="16" t="s">
        <v>383</v>
      </c>
      <c r="K147" s="33">
        <v>169571.71</v>
      </c>
      <c r="L147" s="17">
        <v>5068498</v>
      </c>
      <c r="M147" s="17">
        <v>24757</v>
      </c>
      <c r="N147" s="17">
        <v>40045</v>
      </c>
      <c r="O147" s="19">
        <v>135</v>
      </c>
      <c r="P147" s="52" t="s">
        <v>586</v>
      </c>
      <c r="Q147" s="75">
        <v>69</v>
      </c>
      <c r="R147" s="22" t="s">
        <v>556</v>
      </c>
      <c r="S147" s="22"/>
    </row>
    <row r="148" spans="1:19" ht="48.6" x14ac:dyDescent="0.3">
      <c r="A148" s="1">
        <v>146</v>
      </c>
      <c r="B148" s="15" t="s">
        <v>454</v>
      </c>
      <c r="C148" s="1" t="s">
        <v>294</v>
      </c>
      <c r="D148" s="1" t="s">
        <v>4</v>
      </c>
      <c r="E148" s="1" t="s">
        <v>297</v>
      </c>
      <c r="F148" s="5">
        <v>1440</v>
      </c>
      <c r="G148" s="51" t="s">
        <v>52</v>
      </c>
      <c r="H148" s="5">
        <v>1353600</v>
      </c>
      <c r="I148" s="8">
        <f>H148*0.05</f>
        <v>67680</v>
      </c>
      <c r="J148" s="31" t="s">
        <v>340</v>
      </c>
      <c r="K148" s="56" t="s">
        <v>52</v>
      </c>
      <c r="L148" s="23" t="s">
        <v>340</v>
      </c>
      <c r="M148" s="23" t="s">
        <v>340</v>
      </c>
      <c r="N148" s="23" t="s">
        <v>340</v>
      </c>
      <c r="O148" s="19">
        <v>181</v>
      </c>
      <c r="P148" s="52" t="s">
        <v>497</v>
      </c>
      <c r="Q148" s="75">
        <v>92</v>
      </c>
      <c r="R148" s="22" t="s">
        <v>673</v>
      </c>
      <c r="S148" s="22" t="s">
        <v>528</v>
      </c>
    </row>
    <row r="149" spans="1:19" x14ac:dyDescent="0.3">
      <c r="A149" s="1">
        <v>147</v>
      </c>
      <c r="B149" s="15" t="s">
        <v>454</v>
      </c>
      <c r="C149" s="1" t="s">
        <v>294</v>
      </c>
      <c r="D149" s="1" t="s">
        <v>5</v>
      </c>
      <c r="E149" s="1" t="s">
        <v>115</v>
      </c>
      <c r="F149" s="5">
        <v>3240</v>
      </c>
      <c r="G149" s="51" t="s">
        <v>52</v>
      </c>
      <c r="H149" s="5">
        <v>6804000</v>
      </c>
      <c r="I149" s="8">
        <f>H149*0.05</f>
        <v>340200</v>
      </c>
      <c r="J149" s="31" t="s">
        <v>340</v>
      </c>
      <c r="K149" s="56" t="s">
        <v>52</v>
      </c>
      <c r="L149" s="23" t="s">
        <v>340</v>
      </c>
      <c r="M149" s="23" t="s">
        <v>340</v>
      </c>
      <c r="N149" s="23" t="s">
        <v>340</v>
      </c>
      <c r="O149" s="19">
        <v>182</v>
      </c>
      <c r="P149" s="52" t="s">
        <v>494</v>
      </c>
      <c r="Q149" s="75">
        <v>92</v>
      </c>
      <c r="R149" s="52" t="s">
        <v>494</v>
      </c>
      <c r="S149" s="22"/>
    </row>
    <row r="150" spans="1:19" x14ac:dyDescent="0.3">
      <c r="A150" s="1">
        <v>148</v>
      </c>
      <c r="B150" s="15" t="s">
        <v>454</v>
      </c>
      <c r="C150" s="1" t="s">
        <v>294</v>
      </c>
      <c r="D150" s="1" t="s">
        <v>6</v>
      </c>
      <c r="E150" s="1" t="s">
        <v>329</v>
      </c>
      <c r="F150" s="5">
        <v>2048</v>
      </c>
      <c r="G150" s="51" t="s">
        <v>52</v>
      </c>
      <c r="H150" s="5">
        <v>7434240</v>
      </c>
      <c r="I150" s="8">
        <f>H150*0.05</f>
        <v>371712</v>
      </c>
      <c r="J150" s="31" t="s">
        <v>340</v>
      </c>
      <c r="K150" s="56" t="s">
        <v>52</v>
      </c>
      <c r="L150" s="23" t="s">
        <v>340</v>
      </c>
      <c r="M150" s="23" t="s">
        <v>340</v>
      </c>
      <c r="N150" s="23" t="s">
        <v>340</v>
      </c>
      <c r="O150" s="19">
        <v>183</v>
      </c>
      <c r="P150" s="52" t="s">
        <v>494</v>
      </c>
      <c r="Q150" s="75">
        <v>92</v>
      </c>
      <c r="R150" s="52" t="s">
        <v>494</v>
      </c>
      <c r="S150" s="22"/>
    </row>
    <row r="151" spans="1:19" ht="81" x14ac:dyDescent="0.3">
      <c r="A151" s="1">
        <v>149</v>
      </c>
      <c r="B151" s="24" t="s">
        <v>406</v>
      </c>
      <c r="C151" s="50" t="s">
        <v>144</v>
      </c>
      <c r="D151" s="4" t="s">
        <v>156</v>
      </c>
      <c r="E151" s="4" t="s">
        <v>126</v>
      </c>
      <c r="F151" s="66">
        <v>1280</v>
      </c>
      <c r="G151" s="63">
        <v>227200</v>
      </c>
      <c r="H151" s="66">
        <v>6844400</v>
      </c>
      <c r="I151" s="47" t="s">
        <v>52</v>
      </c>
      <c r="J151" s="25" t="s">
        <v>365</v>
      </c>
      <c r="K151" s="57">
        <v>226338.67</v>
      </c>
      <c r="L151" s="26">
        <v>6765263</v>
      </c>
      <c r="M151" s="26">
        <v>25745</v>
      </c>
      <c r="N151" s="26">
        <v>53392</v>
      </c>
      <c r="O151" s="27">
        <v>59</v>
      </c>
      <c r="P151" s="52" t="s">
        <v>599</v>
      </c>
      <c r="Q151" s="75">
        <v>30</v>
      </c>
      <c r="R151" s="22" t="s">
        <v>550</v>
      </c>
      <c r="S151" s="13" t="s">
        <v>468</v>
      </c>
    </row>
    <row r="152" spans="1:19" ht="81" x14ac:dyDescent="0.3">
      <c r="A152" s="1">
        <v>150</v>
      </c>
      <c r="B152" s="24" t="s">
        <v>406</v>
      </c>
      <c r="C152" s="50" t="s">
        <v>144</v>
      </c>
      <c r="D152" s="4" t="s">
        <v>157</v>
      </c>
      <c r="E152" s="4" t="s">
        <v>126</v>
      </c>
      <c r="F152" s="66">
        <v>1020</v>
      </c>
      <c r="G152" s="63">
        <v>181050</v>
      </c>
      <c r="H152" s="66">
        <v>5454131</v>
      </c>
      <c r="I152" s="47" t="s">
        <v>350</v>
      </c>
      <c r="J152" s="25" t="s">
        <v>365</v>
      </c>
      <c r="K152" s="57">
        <v>180327.13</v>
      </c>
      <c r="L152" s="26">
        <v>5389978</v>
      </c>
      <c r="M152" s="26">
        <v>21607</v>
      </c>
      <c r="N152" s="26">
        <v>42546</v>
      </c>
      <c r="O152" s="27">
        <v>60</v>
      </c>
      <c r="P152" s="52" t="s">
        <v>599</v>
      </c>
      <c r="Q152" s="75">
        <v>31</v>
      </c>
      <c r="R152" s="22" t="s">
        <v>551</v>
      </c>
      <c r="S152" s="13" t="s">
        <v>469</v>
      </c>
    </row>
    <row r="153" spans="1:19" ht="64.8" x14ac:dyDescent="0.3">
      <c r="A153" s="1">
        <v>151</v>
      </c>
      <c r="B153" s="15" t="s">
        <v>455</v>
      </c>
      <c r="C153" s="1" t="s">
        <v>12</v>
      </c>
      <c r="D153" s="1" t="s">
        <v>13</v>
      </c>
      <c r="E153" s="1" t="s">
        <v>14</v>
      </c>
      <c r="F153" s="5">
        <v>200000</v>
      </c>
      <c r="G153" s="51" t="s">
        <v>52</v>
      </c>
      <c r="H153" s="5">
        <v>8600000</v>
      </c>
      <c r="I153" s="8">
        <f t="shared" ref="I153:I159" si="6">H153*0.05</f>
        <v>430000</v>
      </c>
      <c r="J153" s="31" t="s">
        <v>52</v>
      </c>
      <c r="K153" s="32" t="s">
        <v>52</v>
      </c>
      <c r="L153" s="32" t="s">
        <v>52</v>
      </c>
      <c r="M153" s="32" t="s">
        <v>52</v>
      </c>
      <c r="N153" s="32" t="s">
        <v>52</v>
      </c>
      <c r="O153" s="19">
        <v>188</v>
      </c>
      <c r="P153" s="52" t="s">
        <v>596</v>
      </c>
      <c r="Q153" s="75">
        <v>96</v>
      </c>
      <c r="R153" s="22" t="s">
        <v>595</v>
      </c>
      <c r="S153" s="22"/>
    </row>
    <row r="154" spans="1:19" x14ac:dyDescent="0.3">
      <c r="A154" s="1">
        <v>152</v>
      </c>
      <c r="B154" s="15" t="s">
        <v>455</v>
      </c>
      <c r="C154" s="1" t="s">
        <v>12</v>
      </c>
      <c r="D154" s="1" t="s">
        <v>15</v>
      </c>
      <c r="E154" s="1" t="s">
        <v>14</v>
      </c>
      <c r="F154" s="5">
        <v>225000</v>
      </c>
      <c r="G154" s="51" t="s">
        <v>52</v>
      </c>
      <c r="H154" s="5">
        <v>9675000</v>
      </c>
      <c r="I154" s="8">
        <f t="shared" si="6"/>
        <v>483750</v>
      </c>
      <c r="J154" s="31" t="s">
        <v>52</v>
      </c>
      <c r="K154" s="56" t="s">
        <v>486</v>
      </c>
      <c r="L154" s="32" t="s">
        <v>52</v>
      </c>
      <c r="M154" s="32" t="s">
        <v>52</v>
      </c>
      <c r="N154" s="32" t="s">
        <v>52</v>
      </c>
      <c r="O154" s="19">
        <v>189</v>
      </c>
      <c r="P154" s="52" t="s">
        <v>494</v>
      </c>
      <c r="Q154" s="75">
        <v>97</v>
      </c>
      <c r="R154" s="52" t="s">
        <v>494</v>
      </c>
      <c r="S154" s="22"/>
    </row>
    <row r="155" spans="1:19" x14ac:dyDescent="0.3">
      <c r="A155" s="1">
        <v>153</v>
      </c>
      <c r="B155" s="15" t="s">
        <v>455</v>
      </c>
      <c r="C155" s="1" t="s">
        <v>12</v>
      </c>
      <c r="D155" s="1" t="s">
        <v>16</v>
      </c>
      <c r="E155" s="1" t="s">
        <v>17</v>
      </c>
      <c r="F155" s="5">
        <v>357000</v>
      </c>
      <c r="G155" s="51" t="s">
        <v>52</v>
      </c>
      <c r="H155" s="5">
        <v>9996000</v>
      </c>
      <c r="I155" s="8">
        <f t="shared" si="6"/>
        <v>499800</v>
      </c>
      <c r="J155" s="31" t="s">
        <v>52</v>
      </c>
      <c r="K155" s="56" t="s">
        <v>486</v>
      </c>
      <c r="L155" s="32" t="s">
        <v>52</v>
      </c>
      <c r="M155" s="32" t="s">
        <v>52</v>
      </c>
      <c r="N155" s="32" t="s">
        <v>52</v>
      </c>
      <c r="O155" s="19">
        <v>190</v>
      </c>
      <c r="P155" s="52" t="s">
        <v>494</v>
      </c>
      <c r="Q155" s="75">
        <v>98</v>
      </c>
      <c r="R155" s="52" t="s">
        <v>494</v>
      </c>
      <c r="S155" s="22"/>
    </row>
    <row r="156" spans="1:19" ht="64.8" x14ac:dyDescent="0.3">
      <c r="A156" s="1">
        <v>154</v>
      </c>
      <c r="B156" s="15" t="s">
        <v>408</v>
      </c>
      <c r="C156" s="1" t="s">
        <v>286</v>
      </c>
      <c r="D156" s="1" t="s">
        <v>287</v>
      </c>
      <c r="E156" s="1" t="s">
        <v>288</v>
      </c>
      <c r="F156" s="5">
        <v>20700</v>
      </c>
      <c r="G156" s="51" t="s">
        <v>52</v>
      </c>
      <c r="H156" s="5">
        <v>3829500</v>
      </c>
      <c r="I156" s="8">
        <f t="shared" si="6"/>
        <v>191475</v>
      </c>
      <c r="J156" s="21" t="s">
        <v>384</v>
      </c>
      <c r="K156" s="56" t="s">
        <v>52</v>
      </c>
      <c r="L156" s="17">
        <v>4000000</v>
      </c>
      <c r="M156" s="23" t="s">
        <v>52</v>
      </c>
      <c r="N156" s="23" t="s">
        <v>52</v>
      </c>
      <c r="O156" s="19">
        <v>140</v>
      </c>
      <c r="P156" s="52" t="s">
        <v>529</v>
      </c>
      <c r="Q156" s="75">
        <v>72</v>
      </c>
      <c r="R156" s="22" t="s">
        <v>591</v>
      </c>
      <c r="S156" s="22" t="s">
        <v>530</v>
      </c>
    </row>
    <row r="157" spans="1:19" x14ac:dyDescent="0.3">
      <c r="A157" s="1">
        <v>155</v>
      </c>
      <c r="B157" s="15" t="s">
        <v>408</v>
      </c>
      <c r="C157" s="1" t="s">
        <v>286</v>
      </c>
      <c r="D157" s="1" t="s">
        <v>289</v>
      </c>
      <c r="E157" s="1" t="s">
        <v>237</v>
      </c>
      <c r="F157" s="5">
        <v>12573</v>
      </c>
      <c r="G157" s="62" t="s">
        <v>331</v>
      </c>
      <c r="H157" s="5">
        <v>2577465</v>
      </c>
      <c r="I157" s="8">
        <f t="shared" si="6"/>
        <v>128873.25</v>
      </c>
      <c r="J157" s="16" t="s">
        <v>333</v>
      </c>
      <c r="K157" s="19" t="s">
        <v>331</v>
      </c>
      <c r="L157" s="19" t="s">
        <v>333</v>
      </c>
      <c r="M157" s="19" t="s">
        <v>333</v>
      </c>
      <c r="N157" s="19" t="s">
        <v>333</v>
      </c>
      <c r="O157" s="19">
        <v>141</v>
      </c>
      <c r="P157" s="52" t="s">
        <v>494</v>
      </c>
      <c r="Q157" s="75">
        <v>72</v>
      </c>
      <c r="R157" s="22" t="s">
        <v>494</v>
      </c>
      <c r="S157" s="22"/>
    </row>
    <row r="158" spans="1:19" x14ac:dyDescent="0.3">
      <c r="A158" s="1">
        <v>156</v>
      </c>
      <c r="B158" s="15" t="s">
        <v>408</v>
      </c>
      <c r="C158" s="1" t="s">
        <v>286</v>
      </c>
      <c r="D158" s="1" t="s">
        <v>290</v>
      </c>
      <c r="E158" s="1" t="s">
        <v>291</v>
      </c>
      <c r="F158" s="5">
        <v>21600</v>
      </c>
      <c r="G158" s="62" t="s">
        <v>331</v>
      </c>
      <c r="H158" s="5">
        <v>5551200</v>
      </c>
      <c r="I158" s="8">
        <f t="shared" si="6"/>
        <v>277560</v>
      </c>
      <c r="J158" s="16" t="s">
        <v>333</v>
      </c>
      <c r="K158" s="19" t="s">
        <v>331</v>
      </c>
      <c r="L158" s="19" t="s">
        <v>333</v>
      </c>
      <c r="M158" s="19" t="s">
        <v>333</v>
      </c>
      <c r="N158" s="19" t="s">
        <v>333</v>
      </c>
      <c r="O158" s="19">
        <v>142</v>
      </c>
      <c r="P158" s="52" t="s">
        <v>494</v>
      </c>
      <c r="Q158" s="75">
        <v>72</v>
      </c>
      <c r="R158" s="22" t="s">
        <v>494</v>
      </c>
      <c r="S158" s="22"/>
    </row>
    <row r="159" spans="1:19" x14ac:dyDescent="0.3">
      <c r="A159" s="1">
        <v>157</v>
      </c>
      <c r="B159" s="15" t="s">
        <v>408</v>
      </c>
      <c r="C159" s="1" t="s">
        <v>286</v>
      </c>
      <c r="D159" s="1" t="s">
        <v>292</v>
      </c>
      <c r="E159" s="1" t="s">
        <v>293</v>
      </c>
      <c r="F159" s="5">
        <v>21900</v>
      </c>
      <c r="G159" s="62" t="s">
        <v>331</v>
      </c>
      <c r="H159" s="5">
        <v>7358400</v>
      </c>
      <c r="I159" s="8">
        <f t="shared" si="6"/>
        <v>367920</v>
      </c>
      <c r="J159" s="16" t="s">
        <v>333</v>
      </c>
      <c r="K159" s="19" t="s">
        <v>331</v>
      </c>
      <c r="L159" s="19" t="s">
        <v>333</v>
      </c>
      <c r="M159" s="19" t="s">
        <v>333</v>
      </c>
      <c r="N159" s="19" t="s">
        <v>333</v>
      </c>
      <c r="O159" s="19">
        <v>143</v>
      </c>
      <c r="P159" s="52" t="s">
        <v>494</v>
      </c>
      <c r="Q159" s="75">
        <v>72</v>
      </c>
      <c r="R159" s="22" t="s">
        <v>494</v>
      </c>
      <c r="S159" s="22"/>
    </row>
    <row r="160" spans="1:19" ht="97.2" x14ac:dyDescent="0.3">
      <c r="A160" s="1">
        <v>158</v>
      </c>
      <c r="B160" s="24" t="s">
        <v>456</v>
      </c>
      <c r="C160" s="50" t="s">
        <v>144</v>
      </c>
      <c r="D160" s="4" t="s">
        <v>158</v>
      </c>
      <c r="E160" s="4" t="s">
        <v>126</v>
      </c>
      <c r="F160" s="66">
        <v>1280</v>
      </c>
      <c r="G160" s="63">
        <v>227200</v>
      </c>
      <c r="H160" s="66">
        <v>6800096</v>
      </c>
      <c r="I160" s="47" t="s">
        <v>52</v>
      </c>
      <c r="J160" s="25" t="s">
        <v>366</v>
      </c>
      <c r="K160" s="57">
        <v>226206.65</v>
      </c>
      <c r="L160" s="26">
        <v>6738696</v>
      </c>
      <c r="M160" s="26">
        <v>29592</v>
      </c>
      <c r="N160" s="26">
        <v>31808</v>
      </c>
      <c r="O160" s="27">
        <v>61</v>
      </c>
      <c r="P160" s="52" t="s">
        <v>599</v>
      </c>
      <c r="Q160" s="75">
        <v>32</v>
      </c>
      <c r="R160" s="22" t="s">
        <v>580</v>
      </c>
      <c r="S160" s="22" t="s">
        <v>566</v>
      </c>
    </row>
    <row r="161" spans="1:19" ht="64.8" x14ac:dyDescent="0.3">
      <c r="A161" s="1">
        <v>159</v>
      </c>
      <c r="B161" s="15" t="s">
        <v>409</v>
      </c>
      <c r="C161" s="1" t="s">
        <v>99</v>
      </c>
      <c r="D161" s="1" t="s">
        <v>119</v>
      </c>
      <c r="E161" s="1" t="s">
        <v>120</v>
      </c>
      <c r="F161" s="5">
        <v>9500</v>
      </c>
      <c r="G161" s="61" t="s">
        <v>486</v>
      </c>
      <c r="H161" s="5">
        <v>3192000</v>
      </c>
      <c r="I161" s="8">
        <v>159600</v>
      </c>
      <c r="J161" s="21" t="s">
        <v>362</v>
      </c>
      <c r="K161" s="56" t="s">
        <v>486</v>
      </c>
      <c r="L161" s="17">
        <v>11607225</v>
      </c>
      <c r="M161" s="23" t="s">
        <v>52</v>
      </c>
      <c r="N161" s="23" t="s">
        <v>52</v>
      </c>
      <c r="O161" s="19">
        <v>39</v>
      </c>
      <c r="P161" s="52" t="s">
        <v>606</v>
      </c>
      <c r="Q161" s="75">
        <v>21</v>
      </c>
      <c r="R161" s="22" t="s">
        <v>674</v>
      </c>
      <c r="S161" s="22"/>
    </row>
    <row r="162" spans="1:19" x14ac:dyDescent="0.3">
      <c r="A162" s="1">
        <v>160</v>
      </c>
      <c r="B162" s="15" t="s">
        <v>409</v>
      </c>
      <c r="C162" s="1" t="s">
        <v>99</v>
      </c>
      <c r="D162" s="1" t="s">
        <v>121</v>
      </c>
      <c r="E162" s="1" t="s">
        <v>122</v>
      </c>
      <c r="F162" s="5">
        <v>22000</v>
      </c>
      <c r="G162" s="62" t="s">
        <v>331</v>
      </c>
      <c r="H162" s="5">
        <v>4070000</v>
      </c>
      <c r="I162" s="8">
        <v>203500</v>
      </c>
      <c r="J162" s="16" t="s">
        <v>333</v>
      </c>
      <c r="K162" s="19" t="s">
        <v>331</v>
      </c>
      <c r="L162" s="19" t="s">
        <v>333</v>
      </c>
      <c r="M162" s="19" t="s">
        <v>333</v>
      </c>
      <c r="N162" s="19" t="s">
        <v>333</v>
      </c>
      <c r="O162" s="19">
        <v>40</v>
      </c>
      <c r="P162" s="52" t="s">
        <v>494</v>
      </c>
      <c r="Q162" s="75">
        <v>21</v>
      </c>
      <c r="R162" s="52" t="s">
        <v>494</v>
      </c>
      <c r="S162" s="22"/>
    </row>
    <row r="163" spans="1:19" x14ac:dyDescent="0.3">
      <c r="A163" s="1">
        <v>161</v>
      </c>
      <c r="B163" s="15" t="s">
        <v>409</v>
      </c>
      <c r="C163" s="1" t="s">
        <v>99</v>
      </c>
      <c r="D163" s="1" t="s">
        <v>123</v>
      </c>
      <c r="E163" s="1" t="s">
        <v>124</v>
      </c>
      <c r="F163" s="5">
        <v>18500</v>
      </c>
      <c r="G163" s="62" t="s">
        <v>331</v>
      </c>
      <c r="H163" s="5">
        <v>3792500</v>
      </c>
      <c r="I163" s="8">
        <v>189625</v>
      </c>
      <c r="J163" s="16" t="s">
        <v>333</v>
      </c>
      <c r="K163" s="19" t="s">
        <v>331</v>
      </c>
      <c r="L163" s="19" t="s">
        <v>333</v>
      </c>
      <c r="M163" s="19" t="s">
        <v>333</v>
      </c>
      <c r="N163" s="19" t="s">
        <v>333</v>
      </c>
      <c r="O163" s="19">
        <v>41</v>
      </c>
      <c r="P163" s="52" t="s">
        <v>494</v>
      </c>
      <c r="Q163" s="75">
        <v>21</v>
      </c>
      <c r="R163" s="52" t="s">
        <v>494</v>
      </c>
      <c r="S163" s="22"/>
    </row>
    <row r="164" spans="1:19" ht="48.6" x14ac:dyDescent="0.3">
      <c r="A164" s="1">
        <v>162</v>
      </c>
      <c r="B164" s="15" t="s">
        <v>409</v>
      </c>
      <c r="C164" s="1" t="s">
        <v>282</v>
      </c>
      <c r="D164" s="1" t="s">
        <v>283</v>
      </c>
      <c r="E164" s="1" t="s">
        <v>284</v>
      </c>
      <c r="F164" s="5">
        <v>10000</v>
      </c>
      <c r="G164" s="61" t="s">
        <v>486</v>
      </c>
      <c r="H164" s="5">
        <v>4290000</v>
      </c>
      <c r="I164" s="8">
        <f>H164*0.05</f>
        <v>214500</v>
      </c>
      <c r="J164" s="21" t="s">
        <v>384</v>
      </c>
      <c r="K164" s="56" t="s">
        <v>486</v>
      </c>
      <c r="L164" s="17">
        <v>2985000</v>
      </c>
      <c r="M164" s="23" t="s">
        <v>52</v>
      </c>
      <c r="N164" s="23" t="s">
        <v>52</v>
      </c>
      <c r="O164" s="19">
        <v>137</v>
      </c>
      <c r="P164" s="52" t="s">
        <v>531</v>
      </c>
      <c r="Q164" s="75">
        <v>71</v>
      </c>
      <c r="R164" s="22" t="s">
        <v>592</v>
      </c>
      <c r="S164" s="22" t="s">
        <v>532</v>
      </c>
    </row>
    <row r="165" spans="1:19" x14ac:dyDescent="0.3">
      <c r="A165" s="1">
        <v>163</v>
      </c>
      <c r="B165" s="15" t="s">
        <v>409</v>
      </c>
      <c r="C165" s="1" t="s">
        <v>282</v>
      </c>
      <c r="D165" s="1" t="s">
        <v>285</v>
      </c>
      <c r="E165" s="1" t="s">
        <v>264</v>
      </c>
      <c r="F165" s="5">
        <v>49375</v>
      </c>
      <c r="G165" s="62" t="s">
        <v>331</v>
      </c>
      <c r="H165" s="5">
        <v>7307500</v>
      </c>
      <c r="I165" s="8">
        <f>H165*0.05</f>
        <v>365375</v>
      </c>
      <c r="J165" s="16" t="s">
        <v>333</v>
      </c>
      <c r="K165" s="19" t="s">
        <v>331</v>
      </c>
      <c r="L165" s="19" t="s">
        <v>333</v>
      </c>
      <c r="M165" s="19" t="s">
        <v>333</v>
      </c>
      <c r="N165" s="19" t="s">
        <v>333</v>
      </c>
      <c r="O165" s="19">
        <v>138</v>
      </c>
      <c r="P165" s="52" t="s">
        <v>494</v>
      </c>
      <c r="Q165" s="75">
        <v>71</v>
      </c>
      <c r="R165" s="22" t="s">
        <v>494</v>
      </c>
      <c r="S165" s="22" t="s">
        <v>494</v>
      </c>
    </row>
    <row r="166" spans="1:19" x14ac:dyDescent="0.3">
      <c r="A166" s="1">
        <v>164</v>
      </c>
      <c r="B166" s="15" t="s">
        <v>409</v>
      </c>
      <c r="C166" s="1" t="s">
        <v>282</v>
      </c>
      <c r="D166" s="1" t="s">
        <v>285</v>
      </c>
      <c r="E166" s="1" t="s">
        <v>265</v>
      </c>
      <c r="F166" s="5">
        <v>49375</v>
      </c>
      <c r="G166" s="62" t="s">
        <v>331</v>
      </c>
      <c r="H166" s="5">
        <v>7307500</v>
      </c>
      <c r="I166" s="8">
        <f>H166*0.05</f>
        <v>365375</v>
      </c>
      <c r="J166" s="16" t="s">
        <v>333</v>
      </c>
      <c r="K166" s="19" t="s">
        <v>331</v>
      </c>
      <c r="L166" s="19" t="s">
        <v>333</v>
      </c>
      <c r="M166" s="19" t="s">
        <v>333</v>
      </c>
      <c r="N166" s="19" t="s">
        <v>333</v>
      </c>
      <c r="O166" s="19">
        <v>139</v>
      </c>
      <c r="P166" s="52" t="s">
        <v>494</v>
      </c>
      <c r="Q166" s="75">
        <v>71</v>
      </c>
      <c r="R166" s="22" t="s">
        <v>494</v>
      </c>
      <c r="S166" s="22" t="s">
        <v>494</v>
      </c>
    </row>
    <row r="167" spans="1:19" ht="64.8" x14ac:dyDescent="0.3">
      <c r="A167" s="1">
        <v>165</v>
      </c>
      <c r="B167" s="15" t="s">
        <v>409</v>
      </c>
      <c r="C167" s="1" t="s">
        <v>7</v>
      </c>
      <c r="D167" s="1" t="s">
        <v>8</v>
      </c>
      <c r="E167" s="1" t="s">
        <v>239</v>
      </c>
      <c r="F167" s="5">
        <v>16200</v>
      </c>
      <c r="G167" s="61" t="s">
        <v>486</v>
      </c>
      <c r="H167" s="5">
        <v>4163400</v>
      </c>
      <c r="I167" s="8">
        <f>H167*0.05</f>
        <v>208170</v>
      </c>
      <c r="J167" s="21" t="s">
        <v>392</v>
      </c>
      <c r="K167" s="56" t="s">
        <v>486</v>
      </c>
      <c r="L167" s="17">
        <v>9498690</v>
      </c>
      <c r="M167" s="23">
        <v>30</v>
      </c>
      <c r="N167" s="23" t="s">
        <v>52</v>
      </c>
      <c r="O167" s="19">
        <v>184</v>
      </c>
      <c r="P167" s="52" t="s">
        <v>533</v>
      </c>
      <c r="Q167" s="75">
        <v>93</v>
      </c>
      <c r="R167" s="22" t="s">
        <v>675</v>
      </c>
      <c r="S167" s="22" t="s">
        <v>534</v>
      </c>
    </row>
    <row r="168" spans="1:19" x14ac:dyDescent="0.3">
      <c r="A168" s="1">
        <v>166</v>
      </c>
      <c r="B168" s="15" t="s">
        <v>409</v>
      </c>
      <c r="C168" s="1" t="s">
        <v>7</v>
      </c>
      <c r="D168" s="1" t="s">
        <v>9</v>
      </c>
      <c r="E168" s="1" t="s">
        <v>259</v>
      </c>
      <c r="F168" s="5">
        <v>19000</v>
      </c>
      <c r="G168" s="62" t="s">
        <v>331</v>
      </c>
      <c r="H168" s="5">
        <v>4883000</v>
      </c>
      <c r="I168" s="8">
        <f>H168*0.05</f>
        <v>244150</v>
      </c>
      <c r="J168" s="16" t="s">
        <v>333</v>
      </c>
      <c r="K168" s="19" t="s">
        <v>331</v>
      </c>
      <c r="L168" s="19" t="s">
        <v>333</v>
      </c>
      <c r="M168" s="19" t="s">
        <v>333</v>
      </c>
      <c r="N168" s="19" t="s">
        <v>333</v>
      </c>
      <c r="O168" s="19">
        <v>185</v>
      </c>
      <c r="P168" s="52" t="s">
        <v>494</v>
      </c>
      <c r="Q168" s="75">
        <v>93</v>
      </c>
      <c r="R168" s="52" t="s">
        <v>494</v>
      </c>
      <c r="S168" s="22"/>
    </row>
    <row r="169" spans="1:19" ht="81" x14ac:dyDescent="0.3">
      <c r="A169" s="1">
        <v>167</v>
      </c>
      <c r="B169" s="24" t="s">
        <v>457</v>
      </c>
      <c r="C169" s="50" t="s">
        <v>144</v>
      </c>
      <c r="D169" s="4" t="s">
        <v>159</v>
      </c>
      <c r="E169" s="4" t="s">
        <v>126</v>
      </c>
      <c r="F169" s="66">
        <v>1020</v>
      </c>
      <c r="G169" s="63">
        <v>181050</v>
      </c>
      <c r="H169" s="66">
        <v>5418827</v>
      </c>
      <c r="I169" s="47" t="s">
        <v>350</v>
      </c>
      <c r="J169" s="25" t="s">
        <v>366</v>
      </c>
      <c r="K169" s="57">
        <v>181195.09</v>
      </c>
      <c r="L169" s="26">
        <v>5368012</v>
      </c>
      <c r="M169" s="26">
        <v>25468</v>
      </c>
      <c r="N169" s="26">
        <v>25347</v>
      </c>
      <c r="O169" s="27">
        <v>62</v>
      </c>
      <c r="P169" s="52" t="s">
        <v>599</v>
      </c>
      <c r="Q169" s="75">
        <v>33</v>
      </c>
      <c r="R169" s="22" t="s">
        <v>581</v>
      </c>
      <c r="S169" s="22" t="s">
        <v>567</v>
      </c>
    </row>
    <row r="170" spans="1:19" ht="64.8" x14ac:dyDescent="0.3">
      <c r="A170" s="1">
        <v>168</v>
      </c>
      <c r="B170" s="15" t="s">
        <v>411</v>
      </c>
      <c r="C170" s="1" t="s">
        <v>478</v>
      </c>
      <c r="D170" s="1" t="s">
        <v>61</v>
      </c>
      <c r="E170" s="1" t="s">
        <v>62</v>
      </c>
      <c r="F170" s="5">
        <v>246600</v>
      </c>
      <c r="G170" s="60">
        <v>473965.2</v>
      </c>
      <c r="H170" s="5">
        <v>14185778</v>
      </c>
      <c r="I170" s="47" t="s">
        <v>52</v>
      </c>
      <c r="J170" s="16" t="s">
        <v>335</v>
      </c>
      <c r="K170" s="33">
        <v>661525.19999999995</v>
      </c>
      <c r="L170" s="17">
        <v>19772988</v>
      </c>
      <c r="M170" s="23" t="s">
        <v>52</v>
      </c>
      <c r="N170" s="17">
        <v>26461</v>
      </c>
      <c r="O170" s="19">
        <v>4</v>
      </c>
      <c r="P170" s="52" t="s">
        <v>609</v>
      </c>
      <c r="Q170" s="75">
        <v>2</v>
      </c>
      <c r="R170" s="22" t="s">
        <v>571</v>
      </c>
      <c r="S170" s="22"/>
    </row>
    <row r="171" spans="1:19" x14ac:dyDescent="0.3">
      <c r="A171" s="1">
        <v>169</v>
      </c>
      <c r="B171" s="15" t="s">
        <v>411</v>
      </c>
      <c r="C171" s="1" t="s">
        <v>60</v>
      </c>
      <c r="D171" s="1" t="s">
        <v>63</v>
      </c>
      <c r="E171" s="1" t="s">
        <v>64</v>
      </c>
      <c r="F171" s="5">
        <v>4800</v>
      </c>
      <c r="G171" s="60">
        <v>90960</v>
      </c>
      <c r="H171" s="5">
        <v>2722433</v>
      </c>
      <c r="I171" s="47" t="s">
        <v>52</v>
      </c>
      <c r="J171" s="16" t="s">
        <v>333</v>
      </c>
      <c r="K171" s="35" t="s">
        <v>333</v>
      </c>
      <c r="L171" s="35" t="s">
        <v>333</v>
      </c>
      <c r="M171" s="35" t="s">
        <v>333</v>
      </c>
      <c r="N171" s="35" t="s">
        <v>333</v>
      </c>
      <c r="O171" s="19">
        <v>5</v>
      </c>
      <c r="P171" s="52" t="s">
        <v>494</v>
      </c>
      <c r="Q171" s="75">
        <v>2</v>
      </c>
      <c r="R171" s="52" t="s">
        <v>494</v>
      </c>
      <c r="S171" s="22"/>
    </row>
    <row r="172" spans="1:19" x14ac:dyDescent="0.3">
      <c r="A172" s="1">
        <v>170</v>
      </c>
      <c r="B172" s="15" t="s">
        <v>411</v>
      </c>
      <c r="C172" s="1" t="s">
        <v>60</v>
      </c>
      <c r="D172" s="1" t="s">
        <v>65</v>
      </c>
      <c r="E172" s="1" t="s">
        <v>66</v>
      </c>
      <c r="F172" s="5">
        <v>4</v>
      </c>
      <c r="G172" s="60">
        <v>96600</v>
      </c>
      <c r="H172" s="5">
        <v>2891238</v>
      </c>
      <c r="I172" s="47" t="s">
        <v>52</v>
      </c>
      <c r="J172" s="16" t="s">
        <v>333</v>
      </c>
      <c r="K172" s="35" t="s">
        <v>333</v>
      </c>
      <c r="L172" s="35" t="s">
        <v>333</v>
      </c>
      <c r="M172" s="35" t="s">
        <v>333</v>
      </c>
      <c r="N172" s="35" t="s">
        <v>333</v>
      </c>
      <c r="O172" s="19">
        <v>6</v>
      </c>
      <c r="P172" s="52" t="s">
        <v>494</v>
      </c>
      <c r="Q172" s="75">
        <v>2</v>
      </c>
      <c r="R172" s="52" t="s">
        <v>494</v>
      </c>
      <c r="S172" s="22"/>
    </row>
    <row r="173" spans="1:19" ht="48.6" x14ac:dyDescent="0.3">
      <c r="A173" s="1">
        <v>171</v>
      </c>
      <c r="B173" s="15" t="s">
        <v>411</v>
      </c>
      <c r="C173" s="1" t="s">
        <v>99</v>
      </c>
      <c r="D173" s="1" t="s">
        <v>125</v>
      </c>
      <c r="E173" s="1" t="s">
        <v>126</v>
      </c>
      <c r="F173" s="5">
        <v>1190</v>
      </c>
      <c r="G173" s="61" t="s">
        <v>488</v>
      </c>
      <c r="H173" s="5">
        <v>5355000</v>
      </c>
      <c r="I173" s="8">
        <v>267750</v>
      </c>
      <c r="J173" s="31" t="s">
        <v>52</v>
      </c>
      <c r="K173" s="56" t="s">
        <v>486</v>
      </c>
      <c r="L173" s="23" t="s">
        <v>52</v>
      </c>
      <c r="M173" s="23" t="s">
        <v>52</v>
      </c>
      <c r="N173" s="23" t="s">
        <v>52</v>
      </c>
      <c r="O173" s="19">
        <v>42</v>
      </c>
      <c r="P173" s="52" t="s">
        <v>606</v>
      </c>
      <c r="Q173" s="75">
        <v>22</v>
      </c>
      <c r="R173" s="22" t="s">
        <v>676</v>
      </c>
      <c r="S173" s="22" t="s">
        <v>535</v>
      </c>
    </row>
    <row r="174" spans="1:19" ht="48.6" x14ac:dyDescent="0.3">
      <c r="A174" s="1">
        <v>172</v>
      </c>
      <c r="B174" s="15" t="s">
        <v>458</v>
      </c>
      <c r="C174" s="1" t="s">
        <v>7</v>
      </c>
      <c r="D174" s="1" t="s">
        <v>10</v>
      </c>
      <c r="E174" s="1" t="s">
        <v>126</v>
      </c>
      <c r="F174" s="5">
        <v>2380</v>
      </c>
      <c r="G174" s="61" t="s">
        <v>488</v>
      </c>
      <c r="H174" s="5">
        <v>10710000</v>
      </c>
      <c r="I174" s="8">
        <f>H174*0.05</f>
        <v>535500</v>
      </c>
      <c r="J174" s="31" t="s">
        <v>52</v>
      </c>
      <c r="K174" s="32" t="s">
        <v>52</v>
      </c>
      <c r="L174" s="32" t="s">
        <v>52</v>
      </c>
      <c r="M174" s="32" t="s">
        <v>52</v>
      </c>
      <c r="N174" s="32" t="s">
        <v>52</v>
      </c>
      <c r="O174" s="19">
        <v>186</v>
      </c>
      <c r="P174" s="52" t="s">
        <v>533</v>
      </c>
      <c r="Q174" s="75">
        <v>94</v>
      </c>
      <c r="R174" s="22" t="s">
        <v>677</v>
      </c>
      <c r="S174" s="22" t="s">
        <v>536</v>
      </c>
    </row>
    <row r="175" spans="1:19" ht="64.8" x14ac:dyDescent="0.3">
      <c r="A175" s="1">
        <v>173</v>
      </c>
      <c r="B175" s="15" t="s">
        <v>410</v>
      </c>
      <c r="C175" s="1" t="s">
        <v>60</v>
      </c>
      <c r="D175" s="1" t="s">
        <v>67</v>
      </c>
      <c r="E175" s="1" t="s">
        <v>64</v>
      </c>
      <c r="F175" s="5">
        <v>4800</v>
      </c>
      <c r="G175" s="60">
        <v>90960</v>
      </c>
      <c r="H175" s="5">
        <v>2721523</v>
      </c>
      <c r="I175" s="47" t="s">
        <v>52</v>
      </c>
      <c r="J175" s="16" t="s">
        <v>336</v>
      </c>
      <c r="K175" s="33">
        <v>399024.6</v>
      </c>
      <c r="L175" s="17">
        <v>11886943</v>
      </c>
      <c r="M175" s="23" t="s">
        <v>52</v>
      </c>
      <c r="N175" s="17">
        <v>51873</v>
      </c>
      <c r="O175" s="19">
        <v>7</v>
      </c>
      <c r="P175" s="52" t="s">
        <v>609</v>
      </c>
      <c r="Q175" s="75">
        <v>3</v>
      </c>
      <c r="R175" s="22" t="s">
        <v>541</v>
      </c>
      <c r="S175" s="22"/>
    </row>
    <row r="176" spans="1:19" x14ac:dyDescent="0.3">
      <c r="A176" s="1">
        <v>174</v>
      </c>
      <c r="B176" s="15" t="s">
        <v>410</v>
      </c>
      <c r="C176" s="1" t="s">
        <v>60</v>
      </c>
      <c r="D176" s="1" t="s">
        <v>68</v>
      </c>
      <c r="E176" s="1" t="s">
        <v>62</v>
      </c>
      <c r="F176" s="5">
        <v>160200</v>
      </c>
      <c r="G176" s="60">
        <v>308064.59999999998</v>
      </c>
      <c r="H176" s="5">
        <v>9217293</v>
      </c>
      <c r="I176" s="47" t="s">
        <v>52</v>
      </c>
      <c r="J176" s="16" t="s">
        <v>333</v>
      </c>
      <c r="K176" s="35" t="s">
        <v>333</v>
      </c>
      <c r="L176" s="35" t="s">
        <v>333</v>
      </c>
      <c r="M176" s="35" t="s">
        <v>333</v>
      </c>
      <c r="N176" s="35" t="s">
        <v>333</v>
      </c>
      <c r="O176" s="19">
        <v>8</v>
      </c>
      <c r="P176" s="52" t="s">
        <v>494</v>
      </c>
      <c r="Q176" s="75">
        <v>3</v>
      </c>
      <c r="R176" s="52" t="s">
        <v>494</v>
      </c>
      <c r="S176" s="22"/>
    </row>
    <row r="177" spans="1:19" ht="48.6" x14ac:dyDescent="0.3">
      <c r="A177" s="1">
        <v>175</v>
      </c>
      <c r="B177" s="15" t="s">
        <v>459</v>
      </c>
      <c r="C177" s="1" t="s">
        <v>99</v>
      </c>
      <c r="D177" s="1" t="s">
        <v>127</v>
      </c>
      <c r="E177" s="1" t="s">
        <v>128</v>
      </c>
      <c r="F177" s="5">
        <v>243200</v>
      </c>
      <c r="G177" s="61" t="s">
        <v>486</v>
      </c>
      <c r="H177" s="5">
        <v>11357440</v>
      </c>
      <c r="I177" s="8">
        <v>567872</v>
      </c>
      <c r="J177" s="31" t="s">
        <v>340</v>
      </c>
      <c r="K177" s="56" t="s">
        <v>486</v>
      </c>
      <c r="L177" s="23" t="s">
        <v>340</v>
      </c>
      <c r="M177" s="23" t="s">
        <v>340</v>
      </c>
      <c r="N177" s="23" t="s">
        <v>340</v>
      </c>
      <c r="O177" s="19">
        <v>43</v>
      </c>
      <c r="P177" s="52" t="s">
        <v>606</v>
      </c>
      <c r="Q177" s="75">
        <v>23</v>
      </c>
      <c r="R177" s="22" t="s">
        <v>678</v>
      </c>
      <c r="S177" s="22" t="s">
        <v>537</v>
      </c>
    </row>
    <row r="178" spans="1:19" ht="48.6" x14ac:dyDescent="0.3">
      <c r="A178" s="1">
        <v>176</v>
      </c>
      <c r="B178" s="15" t="s">
        <v>460</v>
      </c>
      <c r="C178" s="1" t="s">
        <v>99</v>
      </c>
      <c r="D178" s="1" t="s">
        <v>129</v>
      </c>
      <c r="E178" s="1" t="s">
        <v>130</v>
      </c>
      <c r="F178" s="5">
        <v>195000</v>
      </c>
      <c r="G178" s="61" t="s">
        <v>486</v>
      </c>
      <c r="H178" s="5">
        <v>14722500</v>
      </c>
      <c r="I178" s="8">
        <v>736125</v>
      </c>
      <c r="J178" s="31" t="s">
        <v>340</v>
      </c>
      <c r="K178" s="54" t="s">
        <v>486</v>
      </c>
      <c r="L178" s="23" t="s">
        <v>340</v>
      </c>
      <c r="M178" s="23" t="s">
        <v>340</v>
      </c>
      <c r="N178" s="23" t="s">
        <v>340</v>
      </c>
      <c r="O178" s="19">
        <v>44</v>
      </c>
      <c r="P178" s="52" t="s">
        <v>606</v>
      </c>
      <c r="Q178" s="75">
        <v>24</v>
      </c>
      <c r="R178" s="22" t="s">
        <v>679</v>
      </c>
      <c r="S178" s="22" t="s">
        <v>494</v>
      </c>
    </row>
    <row r="179" spans="1:19" ht="64.8" x14ac:dyDescent="0.3">
      <c r="A179" s="1">
        <v>177</v>
      </c>
      <c r="B179" s="15" t="s">
        <v>461</v>
      </c>
      <c r="C179" s="1" t="s">
        <v>479</v>
      </c>
      <c r="D179" s="1" t="s">
        <v>70</v>
      </c>
      <c r="E179" s="1" t="s">
        <v>64</v>
      </c>
      <c r="F179" s="5">
        <v>14800</v>
      </c>
      <c r="G179" s="60">
        <v>280608</v>
      </c>
      <c r="H179" s="5">
        <v>8233039</v>
      </c>
      <c r="I179" s="47" t="s">
        <v>52</v>
      </c>
      <c r="J179" s="16" t="s">
        <v>337</v>
      </c>
      <c r="K179" s="33">
        <v>702152</v>
      </c>
      <c r="L179" s="17">
        <v>20566032</v>
      </c>
      <c r="M179" s="17">
        <v>908</v>
      </c>
      <c r="N179" s="17">
        <v>35109</v>
      </c>
      <c r="O179" s="19">
        <v>9</v>
      </c>
      <c r="P179" s="52" t="s">
        <v>610</v>
      </c>
      <c r="Q179" s="75">
        <v>4</v>
      </c>
      <c r="R179" s="22" t="s">
        <v>542</v>
      </c>
      <c r="S179" s="22"/>
    </row>
    <row r="180" spans="1:19" x14ac:dyDescent="0.3">
      <c r="A180" s="1">
        <v>178</v>
      </c>
      <c r="B180" s="15" t="s">
        <v>461</v>
      </c>
      <c r="C180" s="1" t="s">
        <v>69</v>
      </c>
      <c r="D180" s="1" t="s">
        <v>71</v>
      </c>
      <c r="E180" s="1" t="s">
        <v>62</v>
      </c>
      <c r="F180" s="5">
        <v>219000</v>
      </c>
      <c r="G180" s="60">
        <v>421575</v>
      </c>
      <c r="H180" s="5">
        <v>12369010</v>
      </c>
      <c r="I180" s="47" t="s">
        <v>52</v>
      </c>
      <c r="J180" s="16" t="s">
        <v>333</v>
      </c>
      <c r="K180" s="35" t="s">
        <v>333</v>
      </c>
      <c r="L180" s="35" t="s">
        <v>333</v>
      </c>
      <c r="M180" s="35" t="s">
        <v>333</v>
      </c>
      <c r="N180" s="35" t="s">
        <v>333</v>
      </c>
      <c r="O180" s="19">
        <v>10</v>
      </c>
      <c r="P180" s="52" t="s">
        <v>494</v>
      </c>
      <c r="Q180" s="75">
        <v>4</v>
      </c>
      <c r="R180" s="52" t="s">
        <v>494</v>
      </c>
      <c r="S180" s="22"/>
    </row>
    <row r="181" spans="1:19" ht="64.8" x14ac:dyDescent="0.3">
      <c r="A181" s="1">
        <v>179</v>
      </c>
      <c r="B181" s="15" t="s">
        <v>462</v>
      </c>
      <c r="C181" s="1" t="s">
        <v>99</v>
      </c>
      <c r="D181" s="1" t="s">
        <v>131</v>
      </c>
      <c r="E181" s="1" t="s">
        <v>132</v>
      </c>
      <c r="F181" s="5">
        <v>206080</v>
      </c>
      <c r="G181" s="61" t="s">
        <v>486</v>
      </c>
      <c r="H181" s="5">
        <v>10819200</v>
      </c>
      <c r="I181" s="8">
        <v>540960</v>
      </c>
      <c r="J181" s="31" t="s">
        <v>52</v>
      </c>
      <c r="K181" s="54" t="s">
        <v>486</v>
      </c>
      <c r="L181" s="32" t="s">
        <v>52</v>
      </c>
      <c r="M181" s="32" t="s">
        <v>52</v>
      </c>
      <c r="N181" s="32" t="s">
        <v>52</v>
      </c>
      <c r="O181" s="19">
        <v>45</v>
      </c>
      <c r="P181" s="52" t="s">
        <v>611</v>
      </c>
      <c r="Q181" s="75">
        <v>25</v>
      </c>
      <c r="R181" s="22" t="s">
        <v>680</v>
      </c>
      <c r="S181" s="22" t="s">
        <v>538</v>
      </c>
    </row>
    <row r="182" spans="1:19" x14ac:dyDescent="0.3">
      <c r="A182" s="1">
        <v>180</v>
      </c>
      <c r="B182" s="15" t="s">
        <v>462</v>
      </c>
      <c r="C182" s="1" t="s">
        <v>99</v>
      </c>
      <c r="D182" s="1" t="s">
        <v>133</v>
      </c>
      <c r="E182" s="1" t="s">
        <v>134</v>
      </c>
      <c r="F182" s="5">
        <v>3</v>
      </c>
      <c r="G182" s="61" t="s">
        <v>486</v>
      </c>
      <c r="H182" s="5">
        <v>2574000</v>
      </c>
      <c r="I182" s="8">
        <v>128700</v>
      </c>
      <c r="J182" s="31" t="s">
        <v>52</v>
      </c>
      <c r="K182" s="54" t="s">
        <v>486</v>
      </c>
      <c r="L182" s="32" t="s">
        <v>52</v>
      </c>
      <c r="M182" s="32" t="s">
        <v>52</v>
      </c>
      <c r="N182" s="32" t="s">
        <v>52</v>
      </c>
      <c r="O182" s="19">
        <v>46</v>
      </c>
      <c r="P182" s="52" t="s">
        <v>494</v>
      </c>
      <c r="Q182" s="75">
        <v>25</v>
      </c>
      <c r="R182" s="52" t="s">
        <v>494</v>
      </c>
      <c r="S182" s="22" t="s">
        <v>494</v>
      </c>
    </row>
    <row r="183" spans="1:19" x14ac:dyDescent="0.3">
      <c r="A183" s="1">
        <v>181</v>
      </c>
      <c r="B183" s="15" t="s">
        <v>462</v>
      </c>
      <c r="C183" s="1" t="s">
        <v>99</v>
      </c>
      <c r="D183" s="1" t="s">
        <v>135</v>
      </c>
      <c r="E183" s="1" t="s">
        <v>136</v>
      </c>
      <c r="F183" s="5">
        <v>3</v>
      </c>
      <c r="G183" s="61" t="s">
        <v>486</v>
      </c>
      <c r="H183" s="5">
        <v>2880000</v>
      </c>
      <c r="I183" s="8">
        <v>144000</v>
      </c>
      <c r="J183" s="31" t="s">
        <v>52</v>
      </c>
      <c r="K183" s="54" t="s">
        <v>486</v>
      </c>
      <c r="L183" s="32" t="s">
        <v>52</v>
      </c>
      <c r="M183" s="32" t="s">
        <v>52</v>
      </c>
      <c r="N183" s="32" t="s">
        <v>52</v>
      </c>
      <c r="O183" s="19">
        <v>47</v>
      </c>
      <c r="P183" s="52" t="s">
        <v>494</v>
      </c>
      <c r="Q183" s="75">
        <v>25</v>
      </c>
      <c r="R183" s="52" t="s">
        <v>494</v>
      </c>
      <c r="S183" s="22" t="s">
        <v>494</v>
      </c>
    </row>
    <row r="184" spans="1:19" ht="48.6" x14ac:dyDescent="0.3">
      <c r="A184" s="1">
        <v>182</v>
      </c>
      <c r="B184" s="15" t="s">
        <v>462</v>
      </c>
      <c r="C184" s="1" t="s">
        <v>7</v>
      </c>
      <c r="D184" s="1" t="s">
        <v>11</v>
      </c>
      <c r="E184" s="1" t="s">
        <v>130</v>
      </c>
      <c r="F184" s="5">
        <v>196140</v>
      </c>
      <c r="G184" s="61" t="s">
        <v>486</v>
      </c>
      <c r="H184" s="5">
        <v>14808570</v>
      </c>
      <c r="I184" s="8">
        <f>H184*0.05</f>
        <v>740428.5</v>
      </c>
      <c r="J184" s="31" t="s">
        <v>52</v>
      </c>
      <c r="K184" s="32" t="s">
        <v>52</v>
      </c>
      <c r="L184" s="32" t="s">
        <v>52</v>
      </c>
      <c r="M184" s="32" t="s">
        <v>52</v>
      </c>
      <c r="N184" s="32" t="s">
        <v>52</v>
      </c>
      <c r="O184" s="19">
        <v>187</v>
      </c>
      <c r="P184" s="52" t="s">
        <v>533</v>
      </c>
      <c r="Q184" s="75">
        <v>95</v>
      </c>
      <c r="R184" s="22" t="s">
        <v>681</v>
      </c>
      <c r="S184" s="22" t="s">
        <v>535</v>
      </c>
    </row>
    <row r="185" spans="1:19" ht="48.6" x14ac:dyDescent="0.3">
      <c r="A185" s="1">
        <v>183</v>
      </c>
      <c r="B185" s="15" t="s">
        <v>463</v>
      </c>
      <c r="C185" s="1" t="s">
        <v>58</v>
      </c>
      <c r="D185" s="6" t="s">
        <v>51</v>
      </c>
      <c r="E185" s="13" t="s">
        <v>59</v>
      </c>
      <c r="F185" s="5">
        <v>340000</v>
      </c>
      <c r="G185" s="60">
        <v>850000</v>
      </c>
      <c r="H185" s="5">
        <v>24939000</v>
      </c>
      <c r="I185" s="47" t="s">
        <v>52</v>
      </c>
      <c r="J185" s="31" t="s">
        <v>52</v>
      </c>
      <c r="K185" s="32" t="s">
        <v>52</v>
      </c>
      <c r="L185" s="32" t="s">
        <v>52</v>
      </c>
      <c r="M185" s="32" t="s">
        <v>52</v>
      </c>
      <c r="N185" s="32" t="s">
        <v>52</v>
      </c>
      <c r="O185" s="19" t="s">
        <v>53</v>
      </c>
      <c r="P185" s="52" t="s">
        <v>573</v>
      </c>
      <c r="Q185" s="75">
        <v>1</v>
      </c>
      <c r="R185" s="22" t="s">
        <v>572</v>
      </c>
      <c r="S185" s="22"/>
    </row>
    <row r="186" spans="1:19" ht="48.6" x14ac:dyDescent="0.3">
      <c r="A186" s="1">
        <v>184</v>
      </c>
      <c r="B186" s="15" t="s">
        <v>463</v>
      </c>
      <c r="C186" s="1" t="s">
        <v>141</v>
      </c>
      <c r="D186" s="1" t="s">
        <v>142</v>
      </c>
      <c r="E186" s="1" t="s">
        <v>143</v>
      </c>
      <c r="F186" s="5">
        <v>3000</v>
      </c>
      <c r="G186" s="60">
        <v>291000</v>
      </c>
      <c r="H186" s="5">
        <v>8537940</v>
      </c>
      <c r="I186" s="47" t="s">
        <v>52</v>
      </c>
      <c r="J186" s="31" t="s">
        <v>52</v>
      </c>
      <c r="K186" s="56" t="s">
        <v>486</v>
      </c>
      <c r="L186" s="23" t="s">
        <v>52</v>
      </c>
      <c r="M186" s="23" t="s">
        <v>52</v>
      </c>
      <c r="N186" s="23" t="s">
        <v>52</v>
      </c>
      <c r="O186" s="19">
        <v>50</v>
      </c>
      <c r="P186" s="52" t="s">
        <v>579</v>
      </c>
      <c r="Q186" s="75">
        <v>27</v>
      </c>
      <c r="R186" s="22" t="s">
        <v>578</v>
      </c>
      <c r="S186" s="22"/>
    </row>
    <row r="187" spans="1:19" ht="64.8" x14ac:dyDescent="0.3">
      <c r="A187" s="1">
        <v>185</v>
      </c>
      <c r="B187" s="15" t="s">
        <v>407</v>
      </c>
      <c r="C187" s="1" t="s">
        <v>479</v>
      </c>
      <c r="D187" s="1" t="s">
        <v>72</v>
      </c>
      <c r="E187" s="1" t="s">
        <v>64</v>
      </c>
      <c r="F187" s="5">
        <v>14300</v>
      </c>
      <c r="G187" s="60">
        <v>270413</v>
      </c>
      <c r="H187" s="5">
        <v>7904172</v>
      </c>
      <c r="I187" s="47" t="s">
        <v>52</v>
      </c>
      <c r="J187" s="16" t="s">
        <v>338</v>
      </c>
      <c r="K187" s="33">
        <v>714826</v>
      </c>
      <c r="L187" s="17">
        <v>20901512</v>
      </c>
      <c r="M187" s="17">
        <v>906</v>
      </c>
      <c r="N187" s="17">
        <v>-7148</v>
      </c>
      <c r="O187" s="19">
        <v>11</v>
      </c>
      <c r="P187" s="52" t="s">
        <v>610</v>
      </c>
      <c r="Q187" s="75">
        <v>5</v>
      </c>
      <c r="R187" s="22" t="s">
        <v>543</v>
      </c>
      <c r="S187" s="22"/>
    </row>
    <row r="188" spans="1:19" x14ac:dyDescent="0.3">
      <c r="A188" s="1">
        <v>186</v>
      </c>
      <c r="B188" s="15" t="s">
        <v>407</v>
      </c>
      <c r="C188" s="1" t="s">
        <v>69</v>
      </c>
      <c r="D188" s="1" t="s">
        <v>73</v>
      </c>
      <c r="E188" s="1" t="s">
        <v>62</v>
      </c>
      <c r="F188" s="5">
        <v>231000</v>
      </c>
      <c r="G188" s="60">
        <v>444444</v>
      </c>
      <c r="H188" s="5">
        <v>12991098</v>
      </c>
      <c r="I188" s="47" t="s">
        <v>52</v>
      </c>
      <c r="J188" s="16" t="s">
        <v>333</v>
      </c>
      <c r="K188" s="35" t="s">
        <v>333</v>
      </c>
      <c r="L188" s="35" t="s">
        <v>333</v>
      </c>
      <c r="M188" s="35" t="s">
        <v>333</v>
      </c>
      <c r="N188" s="35" t="s">
        <v>333</v>
      </c>
      <c r="O188" s="19">
        <v>12</v>
      </c>
      <c r="P188" s="52" t="s">
        <v>494</v>
      </c>
      <c r="Q188" s="75">
        <v>5</v>
      </c>
      <c r="R188" s="52" t="s">
        <v>494</v>
      </c>
      <c r="S188" s="22"/>
    </row>
    <row r="189" spans="1:19" ht="48.6" x14ac:dyDescent="0.3">
      <c r="A189" s="1">
        <v>187</v>
      </c>
      <c r="B189" s="15" t="s">
        <v>464</v>
      </c>
      <c r="C189" s="1" t="s">
        <v>280</v>
      </c>
      <c r="D189" s="1" t="s">
        <v>281</v>
      </c>
      <c r="E189" s="1" t="s">
        <v>118</v>
      </c>
      <c r="F189" s="5">
        <v>1580</v>
      </c>
      <c r="G189" s="60">
        <v>240950</v>
      </c>
      <c r="H189" s="5">
        <v>7042969</v>
      </c>
      <c r="I189" s="47" t="s">
        <v>52</v>
      </c>
      <c r="J189" s="31" t="s">
        <v>52</v>
      </c>
      <c r="K189" s="56" t="s">
        <v>485</v>
      </c>
      <c r="L189" s="32" t="s">
        <v>52</v>
      </c>
      <c r="M189" s="32" t="s">
        <v>52</v>
      </c>
      <c r="N189" s="32" t="s">
        <v>52</v>
      </c>
      <c r="O189" s="19">
        <v>136</v>
      </c>
      <c r="P189" s="52" t="s">
        <v>588</v>
      </c>
      <c r="Q189" s="75">
        <v>70</v>
      </c>
      <c r="R189" s="22" t="s">
        <v>562</v>
      </c>
      <c r="S189" s="22"/>
    </row>
    <row r="190" spans="1:19" ht="64.8" x14ac:dyDescent="0.3">
      <c r="A190" s="1">
        <v>188</v>
      </c>
      <c r="B190" s="15" t="s">
        <v>465</v>
      </c>
      <c r="C190" s="1" t="s">
        <v>25</v>
      </c>
      <c r="D190" s="1" t="s">
        <v>26</v>
      </c>
      <c r="E190" s="1" t="s">
        <v>27</v>
      </c>
      <c r="F190" s="5">
        <v>323</v>
      </c>
      <c r="G190" s="61" t="s">
        <v>486</v>
      </c>
      <c r="H190" s="5">
        <v>5426400</v>
      </c>
      <c r="I190" s="8">
        <f t="shared" ref="I190:I200" si="7">H190*0.05</f>
        <v>271320</v>
      </c>
      <c r="J190" s="16" t="s">
        <v>470</v>
      </c>
      <c r="K190" s="23" t="s">
        <v>471</v>
      </c>
      <c r="L190" s="17">
        <v>23122512</v>
      </c>
      <c r="M190" s="23" t="s">
        <v>471</v>
      </c>
      <c r="N190" s="23" t="s">
        <v>471</v>
      </c>
      <c r="O190" s="19" t="s">
        <v>475</v>
      </c>
      <c r="P190" s="80" t="s">
        <v>597</v>
      </c>
      <c r="Q190" s="75">
        <v>103</v>
      </c>
      <c r="R190" s="79" t="s">
        <v>561</v>
      </c>
      <c r="S190" s="13" t="s">
        <v>489</v>
      </c>
    </row>
    <row r="191" spans="1:19" x14ac:dyDescent="0.3">
      <c r="A191" s="1">
        <v>189</v>
      </c>
      <c r="B191" s="15" t="s">
        <v>465</v>
      </c>
      <c r="C191" s="1" t="s">
        <v>25</v>
      </c>
      <c r="D191" s="1" t="s">
        <v>28</v>
      </c>
      <c r="E191" s="1" t="s">
        <v>29</v>
      </c>
      <c r="F191" s="5">
        <v>102</v>
      </c>
      <c r="G191" s="49" t="s">
        <v>331</v>
      </c>
      <c r="H191" s="5">
        <v>1285200</v>
      </c>
      <c r="I191" s="8">
        <f t="shared" si="7"/>
        <v>64260</v>
      </c>
      <c r="J191" s="49" t="s">
        <v>472</v>
      </c>
      <c r="K191" s="17" t="s">
        <v>472</v>
      </c>
      <c r="L191" s="17" t="s">
        <v>472</v>
      </c>
      <c r="M191" s="17" t="s">
        <v>472</v>
      </c>
      <c r="N191" s="17" t="s">
        <v>472</v>
      </c>
      <c r="O191" s="19" t="s">
        <v>475</v>
      </c>
      <c r="P191" s="18" t="s">
        <v>331</v>
      </c>
      <c r="Q191" s="75">
        <v>103</v>
      </c>
      <c r="R191" s="18" t="s">
        <v>331</v>
      </c>
      <c r="S191" s="13" t="s">
        <v>331</v>
      </c>
    </row>
    <row r="192" spans="1:19" x14ac:dyDescent="0.3">
      <c r="A192" s="1">
        <v>190</v>
      </c>
      <c r="B192" s="15" t="s">
        <v>465</v>
      </c>
      <c r="C192" s="1" t="s">
        <v>25</v>
      </c>
      <c r="D192" s="1" t="s">
        <v>30</v>
      </c>
      <c r="E192" s="1" t="s">
        <v>31</v>
      </c>
      <c r="F192" s="5">
        <v>247</v>
      </c>
      <c r="G192" s="49" t="s">
        <v>331</v>
      </c>
      <c r="H192" s="5">
        <v>5290740</v>
      </c>
      <c r="I192" s="8">
        <f t="shared" si="7"/>
        <v>264537</v>
      </c>
      <c r="J192" s="49" t="s">
        <v>472</v>
      </c>
      <c r="K192" s="17" t="s">
        <v>472</v>
      </c>
      <c r="L192" s="17" t="s">
        <v>472</v>
      </c>
      <c r="M192" s="17" t="s">
        <v>472</v>
      </c>
      <c r="N192" s="17" t="s">
        <v>472</v>
      </c>
      <c r="O192" s="19" t="s">
        <v>475</v>
      </c>
      <c r="P192" s="18" t="s">
        <v>331</v>
      </c>
      <c r="Q192" s="75">
        <v>103</v>
      </c>
      <c r="R192" s="18" t="s">
        <v>331</v>
      </c>
      <c r="S192" s="13" t="s">
        <v>331</v>
      </c>
    </row>
    <row r="193" spans="1:19" x14ac:dyDescent="0.3">
      <c r="A193" s="1">
        <v>191</v>
      </c>
      <c r="B193" s="15" t="s">
        <v>465</v>
      </c>
      <c r="C193" s="1" t="s">
        <v>25</v>
      </c>
      <c r="D193" s="1" t="s">
        <v>32</v>
      </c>
      <c r="E193" s="1" t="s">
        <v>33</v>
      </c>
      <c r="F193" s="5">
        <v>7170</v>
      </c>
      <c r="G193" s="49" t="s">
        <v>331</v>
      </c>
      <c r="H193" s="5">
        <v>6022800</v>
      </c>
      <c r="I193" s="8">
        <f t="shared" si="7"/>
        <v>301140</v>
      </c>
      <c r="J193" s="49" t="s">
        <v>472</v>
      </c>
      <c r="K193" s="17" t="s">
        <v>472</v>
      </c>
      <c r="L193" s="17" t="s">
        <v>472</v>
      </c>
      <c r="M193" s="17" t="s">
        <v>472</v>
      </c>
      <c r="N193" s="17" t="s">
        <v>472</v>
      </c>
      <c r="O193" s="19" t="s">
        <v>475</v>
      </c>
      <c r="P193" s="18" t="s">
        <v>331</v>
      </c>
      <c r="Q193" s="75">
        <v>103</v>
      </c>
      <c r="R193" s="18" t="s">
        <v>331</v>
      </c>
      <c r="S193" s="13" t="s">
        <v>331</v>
      </c>
    </row>
    <row r="194" spans="1:19" x14ac:dyDescent="0.3">
      <c r="A194" s="1">
        <v>192</v>
      </c>
      <c r="B194" s="15" t="s">
        <v>465</v>
      </c>
      <c r="C194" s="1" t="s">
        <v>25</v>
      </c>
      <c r="D194" s="1" t="s">
        <v>34</v>
      </c>
      <c r="E194" s="1" t="s">
        <v>35</v>
      </c>
      <c r="F194" s="5">
        <v>1903</v>
      </c>
      <c r="G194" s="49" t="s">
        <v>331</v>
      </c>
      <c r="H194" s="5">
        <v>3996300</v>
      </c>
      <c r="I194" s="8">
        <f t="shared" si="7"/>
        <v>199815</v>
      </c>
      <c r="J194" s="49" t="s">
        <v>472</v>
      </c>
      <c r="K194" s="17" t="s">
        <v>472</v>
      </c>
      <c r="L194" s="17" t="s">
        <v>472</v>
      </c>
      <c r="M194" s="17" t="s">
        <v>472</v>
      </c>
      <c r="N194" s="17" t="s">
        <v>472</v>
      </c>
      <c r="O194" s="19" t="s">
        <v>475</v>
      </c>
      <c r="P194" s="18" t="s">
        <v>331</v>
      </c>
      <c r="Q194" s="75">
        <v>103</v>
      </c>
      <c r="R194" s="18" t="s">
        <v>331</v>
      </c>
      <c r="S194" s="13" t="s">
        <v>331</v>
      </c>
    </row>
    <row r="195" spans="1:19" ht="97.2" x14ac:dyDescent="0.3">
      <c r="A195" s="1">
        <v>193</v>
      </c>
      <c r="B195" s="15" t="s">
        <v>444</v>
      </c>
      <c r="C195" s="1" t="s">
        <v>25</v>
      </c>
      <c r="D195" s="1" t="s">
        <v>36</v>
      </c>
      <c r="E195" s="1" t="s">
        <v>37</v>
      </c>
      <c r="F195" s="5">
        <v>1</v>
      </c>
      <c r="G195" s="61" t="s">
        <v>486</v>
      </c>
      <c r="H195" s="5">
        <v>12999000</v>
      </c>
      <c r="I195" s="8">
        <f t="shared" si="7"/>
        <v>649950</v>
      </c>
      <c r="J195" s="16" t="s">
        <v>473</v>
      </c>
      <c r="K195" s="56" t="s">
        <v>474</v>
      </c>
      <c r="L195" s="17">
        <v>27562500</v>
      </c>
      <c r="M195" s="23" t="s">
        <v>474</v>
      </c>
      <c r="N195" s="23" t="s">
        <v>474</v>
      </c>
      <c r="O195" s="19" t="s">
        <v>475</v>
      </c>
      <c r="P195" s="80" t="s">
        <v>597</v>
      </c>
      <c r="Q195" s="75">
        <v>104</v>
      </c>
      <c r="R195" s="79" t="s">
        <v>682</v>
      </c>
      <c r="S195" s="13" t="s">
        <v>568</v>
      </c>
    </row>
    <row r="196" spans="1:19" x14ac:dyDescent="0.3">
      <c r="A196" s="1">
        <v>194</v>
      </c>
      <c r="B196" s="15" t="s">
        <v>444</v>
      </c>
      <c r="C196" s="1" t="s">
        <v>25</v>
      </c>
      <c r="D196" s="1" t="s">
        <v>38</v>
      </c>
      <c r="E196" s="1" t="s">
        <v>39</v>
      </c>
      <c r="F196" s="5">
        <v>1</v>
      </c>
      <c r="G196" s="49" t="s">
        <v>331</v>
      </c>
      <c r="H196" s="5">
        <v>2940000</v>
      </c>
      <c r="I196" s="8">
        <f t="shared" si="7"/>
        <v>147000</v>
      </c>
      <c r="J196" s="49" t="s">
        <v>472</v>
      </c>
      <c r="K196" s="17" t="s">
        <v>472</v>
      </c>
      <c r="L196" s="17" t="s">
        <v>472</v>
      </c>
      <c r="M196" s="17" t="s">
        <v>472</v>
      </c>
      <c r="N196" s="17" t="s">
        <v>472</v>
      </c>
      <c r="O196" s="19" t="s">
        <v>475</v>
      </c>
      <c r="P196" s="18" t="s">
        <v>331</v>
      </c>
      <c r="Q196" s="75">
        <v>104</v>
      </c>
      <c r="R196" s="18" t="s">
        <v>331</v>
      </c>
      <c r="S196" s="13" t="s">
        <v>331</v>
      </c>
    </row>
    <row r="197" spans="1:19" x14ac:dyDescent="0.3">
      <c r="A197" s="1">
        <v>195</v>
      </c>
      <c r="B197" s="15" t="s">
        <v>444</v>
      </c>
      <c r="C197" s="1" t="s">
        <v>25</v>
      </c>
      <c r="D197" s="1" t="s">
        <v>40</v>
      </c>
      <c r="E197" s="1" t="s">
        <v>41</v>
      </c>
      <c r="F197" s="5">
        <v>1</v>
      </c>
      <c r="G197" s="49" t="s">
        <v>331</v>
      </c>
      <c r="H197" s="5">
        <v>3780000</v>
      </c>
      <c r="I197" s="8">
        <f t="shared" si="7"/>
        <v>189000</v>
      </c>
      <c r="J197" s="49" t="s">
        <v>472</v>
      </c>
      <c r="K197" s="17" t="s">
        <v>472</v>
      </c>
      <c r="L197" s="17" t="s">
        <v>472</v>
      </c>
      <c r="M197" s="17" t="s">
        <v>472</v>
      </c>
      <c r="N197" s="17" t="s">
        <v>472</v>
      </c>
      <c r="O197" s="19" t="s">
        <v>475</v>
      </c>
      <c r="P197" s="18" t="s">
        <v>331</v>
      </c>
      <c r="Q197" s="75">
        <v>105</v>
      </c>
      <c r="R197" s="18" t="s">
        <v>331</v>
      </c>
      <c r="S197" s="13" t="s">
        <v>331</v>
      </c>
    </row>
    <row r="198" spans="1:19" x14ac:dyDescent="0.3">
      <c r="A198" s="1">
        <v>196</v>
      </c>
      <c r="B198" s="15" t="s">
        <v>444</v>
      </c>
      <c r="C198" s="1" t="s">
        <v>25</v>
      </c>
      <c r="D198" s="1" t="s">
        <v>42</v>
      </c>
      <c r="E198" s="1" t="s">
        <v>43</v>
      </c>
      <c r="F198" s="5">
        <v>8</v>
      </c>
      <c r="G198" s="49" t="s">
        <v>331</v>
      </c>
      <c r="H198" s="5">
        <v>2436000</v>
      </c>
      <c r="I198" s="8">
        <f t="shared" si="7"/>
        <v>121800</v>
      </c>
      <c r="J198" s="49" t="s">
        <v>472</v>
      </c>
      <c r="K198" s="17" t="s">
        <v>472</v>
      </c>
      <c r="L198" s="17" t="s">
        <v>472</v>
      </c>
      <c r="M198" s="17" t="s">
        <v>472</v>
      </c>
      <c r="N198" s="17" t="s">
        <v>472</v>
      </c>
      <c r="O198" s="19" t="s">
        <v>475</v>
      </c>
      <c r="P198" s="18" t="s">
        <v>331</v>
      </c>
      <c r="Q198" s="75">
        <v>105</v>
      </c>
      <c r="R198" s="18" t="s">
        <v>331</v>
      </c>
      <c r="S198" s="13" t="s">
        <v>331</v>
      </c>
    </row>
    <row r="199" spans="1:19" x14ac:dyDescent="0.3">
      <c r="A199" s="1">
        <v>197</v>
      </c>
      <c r="B199" s="15" t="s">
        <v>444</v>
      </c>
      <c r="C199" s="1" t="s">
        <v>25</v>
      </c>
      <c r="D199" s="1" t="s">
        <v>44</v>
      </c>
      <c r="E199" s="1" t="s">
        <v>45</v>
      </c>
      <c r="F199" s="5">
        <v>6</v>
      </c>
      <c r="G199" s="49" t="s">
        <v>331</v>
      </c>
      <c r="H199" s="5">
        <v>2268000</v>
      </c>
      <c r="I199" s="8">
        <f t="shared" si="7"/>
        <v>113400</v>
      </c>
      <c r="J199" s="49" t="s">
        <v>472</v>
      </c>
      <c r="K199" s="17" t="s">
        <v>472</v>
      </c>
      <c r="L199" s="17" t="s">
        <v>472</v>
      </c>
      <c r="M199" s="17" t="s">
        <v>472</v>
      </c>
      <c r="N199" s="17" t="s">
        <v>472</v>
      </c>
      <c r="O199" s="19" t="s">
        <v>475</v>
      </c>
      <c r="P199" s="18" t="s">
        <v>331</v>
      </c>
      <c r="Q199" s="75">
        <v>105</v>
      </c>
      <c r="R199" s="18" t="s">
        <v>331</v>
      </c>
      <c r="S199" s="13" t="s">
        <v>331</v>
      </c>
    </row>
    <row r="200" spans="1:19" x14ac:dyDescent="0.3">
      <c r="A200" s="1">
        <v>198</v>
      </c>
      <c r="B200" s="15" t="s">
        <v>444</v>
      </c>
      <c r="C200" s="1" t="s">
        <v>25</v>
      </c>
      <c r="D200" s="1" t="s">
        <v>46</v>
      </c>
      <c r="E200" s="1" t="s">
        <v>47</v>
      </c>
      <c r="F200" s="5">
        <v>6</v>
      </c>
      <c r="G200" s="49" t="s">
        <v>331</v>
      </c>
      <c r="H200" s="5">
        <v>1827000</v>
      </c>
      <c r="I200" s="8">
        <f t="shared" si="7"/>
        <v>91350</v>
      </c>
      <c r="J200" s="49" t="s">
        <v>472</v>
      </c>
      <c r="K200" s="17" t="s">
        <v>472</v>
      </c>
      <c r="L200" s="17" t="s">
        <v>472</v>
      </c>
      <c r="M200" s="17" t="s">
        <v>472</v>
      </c>
      <c r="N200" s="17" t="s">
        <v>472</v>
      </c>
      <c r="O200" s="19" t="s">
        <v>475</v>
      </c>
      <c r="P200" s="18" t="s">
        <v>331</v>
      </c>
      <c r="Q200" s="75">
        <v>105</v>
      </c>
      <c r="R200" s="18" t="s">
        <v>331</v>
      </c>
      <c r="S200" s="13" t="s">
        <v>331</v>
      </c>
    </row>
    <row r="201" spans="1:19" x14ac:dyDescent="0.3">
      <c r="A201" s="1"/>
      <c r="B201" s="15"/>
      <c r="C201" s="13"/>
      <c r="D201" s="1"/>
      <c r="E201" s="1"/>
      <c r="F201" s="5"/>
      <c r="G201" s="11" t="s">
        <v>570</v>
      </c>
      <c r="H201" s="5">
        <f>SUM(H3:H200)</f>
        <v>1145433958</v>
      </c>
      <c r="I201" s="5">
        <f>SUM(I3:I200)</f>
        <v>44203894.049999997</v>
      </c>
      <c r="J201" s="16"/>
      <c r="K201" s="33"/>
      <c r="L201" s="5">
        <f>SUM(L3:L200)</f>
        <v>708895440</v>
      </c>
      <c r="M201" s="5">
        <f>SUM(M3:M200)</f>
        <v>399645</v>
      </c>
      <c r="N201" s="5">
        <f>SUM(N3:N200)</f>
        <v>111233</v>
      </c>
      <c r="O201" s="19"/>
      <c r="P201" s="70"/>
      <c r="Q201" s="76"/>
      <c r="R201" s="19"/>
      <c r="S201" s="71"/>
    </row>
    <row r="202" spans="1:19" x14ac:dyDescent="0.3">
      <c r="D202" s="3"/>
      <c r="E202" s="3"/>
      <c r="F202" s="68"/>
      <c r="G202" s="64"/>
      <c r="H202" s="68"/>
      <c r="I202" s="69"/>
      <c r="O202" s="40"/>
    </row>
    <row r="203" spans="1:19" x14ac:dyDescent="0.3">
      <c r="B203" s="41"/>
      <c r="D203" s="3"/>
      <c r="E203" s="3"/>
      <c r="F203" s="68"/>
      <c r="G203" s="64"/>
      <c r="H203" s="68"/>
      <c r="I203" s="69"/>
      <c r="O203" s="40"/>
    </row>
    <row r="204" spans="1:19" x14ac:dyDescent="0.3">
      <c r="B204" s="41"/>
      <c r="D204" s="3"/>
      <c r="E204" s="3"/>
      <c r="F204" s="68"/>
      <c r="G204" s="64"/>
      <c r="H204" s="68"/>
      <c r="I204" s="69"/>
      <c r="O204" s="40"/>
    </row>
    <row r="205" spans="1:19" x14ac:dyDescent="0.3">
      <c r="D205" s="3"/>
      <c r="E205" s="3"/>
      <c r="G205" s="64"/>
    </row>
    <row r="206" spans="1:19" x14ac:dyDescent="0.3">
      <c r="D206" s="3"/>
      <c r="E206" s="3"/>
      <c r="G206" s="64"/>
    </row>
  </sheetData>
  <autoFilter ref="A2:S201">
    <sortState ref="A95:T100">
      <sortCondition descending="1" ref="Q2:Q201"/>
    </sortState>
  </autoFilter>
  <phoneticPr fontId="2" type="noConversion"/>
  <pageMargins left="0.74803149606299213" right="0.74803149606299213" top="0.48" bottom="0.51181102362204722" header="0.51181102362204722" footer="0.51181102362204722"/>
  <pageSetup paperSize="9" scale="4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銷貨</vt:lpstr>
      <vt:lpstr>銷貨!Print_Titles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ab422510</cp:lastModifiedBy>
  <cp:lastPrinted>2016-12-19T02:30:42Z</cp:lastPrinted>
  <dcterms:created xsi:type="dcterms:W3CDTF">2013-11-14T03:01:15Z</dcterms:created>
  <dcterms:modified xsi:type="dcterms:W3CDTF">2017-01-18T09:45:12Z</dcterms:modified>
</cp:coreProperties>
</file>