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民事判決附件\已經宣判上傳\"/>
    </mc:Choice>
  </mc:AlternateContent>
  <bookViews>
    <workbookView xWindow="480" yWindow="96" windowWidth="13464" windowHeight="4836"/>
  </bookViews>
  <sheets>
    <sheet name="附表1" sheetId="1" r:id="rId1"/>
  </sheets>
  <calcPr calcId="162913"/>
</workbook>
</file>

<file path=xl/calcChain.xml><?xml version="1.0" encoding="utf-8"?>
<calcChain xmlns="http://schemas.openxmlformats.org/spreadsheetml/2006/main">
  <c r="E22" i="1" l="1"/>
  <c r="E23" i="1" s="1"/>
  <c r="C10" i="1"/>
  <c r="E25" i="1"/>
  <c r="E16" i="1"/>
  <c r="D23" i="1"/>
  <c r="D16" i="1"/>
  <c r="E9" i="1"/>
  <c r="E7" i="1"/>
  <c r="E6" i="1"/>
  <c r="E5" i="1"/>
  <c r="C23" i="1"/>
  <c r="C16" i="1"/>
  <c r="E10" i="1" l="1"/>
  <c r="E26" i="1"/>
  <c r="C26" i="1"/>
</calcChain>
</file>

<file path=xl/sharedStrings.xml><?xml version="1.0" encoding="utf-8"?>
<sst xmlns="http://schemas.openxmlformats.org/spreadsheetml/2006/main" count="45" uniqueCount="39">
  <si>
    <t>附表1</t>
    <phoneticPr fontId="1" type="noConversion"/>
  </si>
  <si>
    <t>項次</t>
    <phoneticPr fontId="1" type="noConversion"/>
  </si>
  <si>
    <t>內容</t>
    <phoneticPr fontId="1" type="noConversion"/>
  </si>
  <si>
    <t>原告主張</t>
    <phoneticPr fontId="1" type="noConversion"/>
  </si>
  <si>
    <t>鑑定結果</t>
    <phoneticPr fontId="1" type="noConversion"/>
  </si>
  <si>
    <t>判斷</t>
    <phoneticPr fontId="1" type="noConversion"/>
  </si>
  <si>
    <t>員工因傷理賠金額</t>
    <phoneticPr fontId="1" type="noConversion"/>
  </si>
  <si>
    <t>材料損失</t>
    <phoneticPr fontId="1" type="noConversion"/>
  </si>
  <si>
    <t>角材損失</t>
    <phoneticPr fontId="1" type="noConversion"/>
  </si>
  <si>
    <t>拆除及修復工資</t>
    <phoneticPr fontId="1" type="noConversion"/>
  </si>
  <si>
    <t>全區重型支撐架2個月租金</t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</si>
  <si>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</si>
  <si>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</si>
  <si>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</si>
  <si>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</si>
  <si>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</si>
  <si>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六</t>
    <phoneticPr fontId="1" type="noConversion"/>
  </si>
  <si>
    <t>鄭偉平</t>
    <phoneticPr fontId="1" type="noConversion"/>
  </si>
  <si>
    <t>林慶宏</t>
    <phoneticPr fontId="1" type="noConversion"/>
  </si>
  <si>
    <t>黃金源</t>
    <phoneticPr fontId="1" type="noConversion"/>
  </si>
  <si>
    <t>黃哲彥</t>
    <phoneticPr fontId="1" type="noConversion"/>
  </si>
  <si>
    <t>都玉妹</t>
    <phoneticPr fontId="1" type="noConversion"/>
  </si>
  <si>
    <t>扣保險人出險（項次1至4員工）</t>
    <phoneticPr fontId="1" type="noConversion"/>
  </si>
  <si>
    <t>合計（項次一至六）</t>
    <phoneticPr fontId="1" type="noConversion"/>
  </si>
  <si>
    <t>3個月人事管理費</t>
    <phoneticPr fontId="1" type="noConversion"/>
  </si>
  <si>
    <t>夾板、角材、工字木樑、三角壓條、小白木</t>
    <phoneticPr fontId="1" type="noConversion"/>
  </si>
  <si>
    <t>安全網（2M*7M）</t>
    <phoneticPr fontId="1" type="noConversion"/>
  </si>
  <si>
    <t>五金螺桿、電纜、機具</t>
    <phoneticPr fontId="1" type="noConversion"/>
  </si>
  <si>
    <t>重型架材料損害</t>
    <phoneticPr fontId="1" type="noConversion"/>
  </si>
  <si>
    <t>小計（項次二）</t>
    <phoneticPr fontId="1" type="noConversion"/>
  </si>
  <si>
    <t>小計（項次四）</t>
    <phoneticPr fontId="1" type="noConversion"/>
  </si>
  <si>
    <t>重型架拆除修復工資</t>
    <phoneticPr fontId="1" type="noConversion"/>
  </si>
  <si>
    <t>模板拆除工資</t>
    <phoneticPr fontId="1" type="noConversion"/>
  </si>
  <si>
    <t>吊車費用</t>
    <phoneticPr fontId="1" type="noConversion"/>
  </si>
  <si>
    <t>模板修復工資</t>
    <phoneticPr fontId="1" type="noConversion"/>
  </si>
  <si>
    <t>註：原告主張金額見卷五第72頁</t>
    <phoneticPr fontId="1" type="noConversion"/>
  </si>
  <si>
    <t>-</t>
    <phoneticPr fontId="1" type="noConversion"/>
  </si>
  <si>
    <t>小計（項次一）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</si>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</sst>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" x14ac:knownFonts="1">
    <font>
      <sz val="12"/>
      <color theme="1"/>
      <name val="標楷體"/>
      <family val="2"/>
      <charset val="136"/>
    </font>
    <font>
      <sz val="9"/>
      <name val="標楷體"/>
      <family val="2"/>
      <charset val="136"/>
    </font>
    <font>
      <b/>
      <sz val="12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0" borderId="4" xfId="0" applyBorder="1">
      <alignment vertical="center"/>
    </xf>
    <xf numFmtId="176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0" fontId="0" fillId="0" borderId="7" xfId="0" applyBorder="1">
      <alignment vertical="center"/>
    </xf>
    <xf numFmtId="176" fontId="2" fillId="0" borderId="8" xfId="0" applyNumberFormat="1" applyFont="1" applyBorder="1">
      <alignment vertical="center"/>
    </xf>
    <xf numFmtId="0" fontId="0" fillId="0" borderId="1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5" xfId="0" applyNumberFormat="1" applyFill="1" applyBorder="1">
      <alignment vertical="center"/>
    </xf>
    <xf numFmtId="176" fontId="2" fillId="0" borderId="5" xfId="0" applyNumberFormat="1" applyFont="1" applyFill="1" applyBorder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0" xfId="0" applyAlignment="1">
      <alignment vertical="center" wrapText="1"/>
    </xf>
    <xf numFmtId="176" fontId="2" fillId="0" borderId="5" xfId="0" applyNumberFormat="1" applyFont="1" applyBorder="1">
      <alignment vertical="center"/>
    </xf>
    <xf numFmtId="176" fontId="0" fillId="0" borderId="5" xfId="0" applyNumberFormat="1" applyBorder="1" applyAlignment="1">
      <alignment horizontal="center" vertical="center"/>
    </xf>
    <xf numFmtId="176" fontId="0" fillId="2" borderId="6" xfId="0" applyNumberFormat="1" applyFill="1" applyBorder="1">
      <alignment vertical="center"/>
    </xf>
    <xf numFmtId="176" fontId="2" fillId="0" borderId="6" xfId="0" applyNumberFormat="1" applyFont="1" applyBorder="1">
      <alignment vertical="center"/>
    </xf>
    <xf numFmtId="176" fontId="2" fillId="0" borderId="9" xfId="0" applyNumberFormat="1" applyFont="1" applyBorder="1">
      <alignment vertical="center"/>
    </xf>
    <xf numFmtId="176" fontId="2" fillId="0" borderId="6" xfId="0" applyNumberFormat="1" applyFont="1" applyFill="1" applyBorder="1">
      <alignment vertical="center"/>
    </xf>
    <xf numFmtId="176" fontId="2" fillId="0" borderId="8" xfId="0" applyNumberFormat="1" applyFont="1" applyBorder="1" applyAlignment="1">
      <alignment horizontal="center" vertical="center"/>
    </xf>
    <xf numFmtId="176" fontId="0" fillId="2" borderId="5" xfId="0" applyNumberFormat="1" applyFill="1" applyBorder="1">
      <alignment vertical="center"/>
    </xf>
    <xf numFmtId="176" fontId="0" fillId="0" borderId="0" xfId="0" applyNumberFormat="1" applyFill="1" applyBorder="1">
      <alignment vertical="center"/>
    </xf>
    <xf numFmtId="176" fontId="0" fillId="0" borderId="6" xfId="0" applyNumberFormat="1" applyFill="1" applyBorder="1">
      <alignment vertical="center"/>
    </xf>
    <xf numFmtId="0" fontId="0" fillId="0" borderId="0" xfId="0" applyAlignment="1">
      <alignment horizontal="left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topLeftCell="A10" zoomScaleNormal="100" workbookViewId="0">
      <selection activeCell="E26" sqref="E26"/>
    </sheetView>
  </sheetViews>
  <sheetFormatPr defaultRowHeight="16.2" x14ac:dyDescent="0.3"/>
  <cols>
    <col min="1" max="1" width="4.69921875" customWidth="1"/>
    <col min="2" max="2" width="30.59765625" style="16" bestFit="1" customWidth="1"/>
    <col min="3" max="3" width="14.3984375" style="2" bestFit="1" customWidth="1"/>
    <col min="4" max="5" width="13.5" style="2" customWidth="1"/>
    <col min="7" max="7" width="11.19921875" bestFit="1" customWidth="1"/>
  </cols>
  <sheetData>
    <row r="1" spans="1:7" x14ac:dyDescent="0.3">
      <c r="A1" s="27" t="s">
        <v>0</v>
      </c>
      <c r="B1" s="27"/>
      <c r="C1" s="27"/>
      <c r="D1" s="27"/>
      <c r="E1" s="27"/>
    </row>
    <row r="2" spans="1:7" s="1" customFormat="1" x14ac:dyDescent="0.3">
      <c r="A2" s="8" t="s">
        <v>1</v>
      </c>
      <c r="B2" s="13" t="s">
        <v>2</v>
      </c>
      <c r="C2" s="9" t="s">
        <v>3</v>
      </c>
      <c r="D2" s="9" t="s">
        <v>4</v>
      </c>
      <c r="E2" s="10" t="s">
        <v>5</v>
      </c>
    </row>
    <row r="3" spans="1:7" x14ac:dyDescent="0.3">
      <c r="A3" s="3" t="s">
        <v>11</v>
      </c>
      <c r="B3" s="14" t="s">
        <v>6</v>
      </c>
      <c r="C3" s="11"/>
      <c r="D3" s="4"/>
      <c r="E3" s="5"/>
    </row>
    <row r="4" spans="1:7" x14ac:dyDescent="0.3">
      <c r="A4" s="3">
        <v>1</v>
      </c>
      <c r="B4" s="14" t="s">
        <v>17</v>
      </c>
      <c r="C4" s="11">
        <v>46000</v>
      </c>
      <c r="D4" s="18" t="s">
        <v>36</v>
      </c>
      <c r="E4" s="19">
        <v>40000</v>
      </c>
    </row>
    <row r="5" spans="1:7" x14ac:dyDescent="0.3">
      <c r="A5" s="3">
        <v>2</v>
      </c>
      <c r="B5" s="14" t="s">
        <v>18</v>
      </c>
      <c r="C5" s="11">
        <v>44390</v>
      </c>
      <c r="D5" s="18" t="s">
        <v>36</v>
      </c>
      <c r="E5" s="5">
        <f>C5</f>
        <v>44390</v>
      </c>
    </row>
    <row r="6" spans="1:7" x14ac:dyDescent="0.3">
      <c r="A6" s="3">
        <v>3</v>
      </c>
      <c r="B6" s="14" t="s">
        <v>19</v>
      </c>
      <c r="C6" s="11">
        <v>260000</v>
      </c>
      <c r="D6" s="18" t="s">
        <v>36</v>
      </c>
      <c r="E6" s="5">
        <f>C6</f>
        <v>260000</v>
      </c>
    </row>
    <row r="7" spans="1:7" x14ac:dyDescent="0.3">
      <c r="A7" s="3">
        <v>4</v>
      </c>
      <c r="B7" s="14" t="s">
        <v>20</v>
      </c>
      <c r="C7" s="11">
        <v>310000</v>
      </c>
      <c r="D7" s="18" t="s">
        <v>36</v>
      </c>
      <c r="E7" s="5">
        <f>C7</f>
        <v>310000</v>
      </c>
    </row>
    <row r="8" spans="1:7" x14ac:dyDescent="0.3">
      <c r="A8" s="3">
        <v>5</v>
      </c>
      <c r="B8" s="14" t="s">
        <v>21</v>
      </c>
      <c r="C8" s="11">
        <v>987132</v>
      </c>
      <c r="D8" s="18" t="s">
        <v>36</v>
      </c>
      <c r="E8" s="19">
        <v>0</v>
      </c>
      <c r="G8" s="2"/>
    </row>
    <row r="9" spans="1:7" x14ac:dyDescent="0.3">
      <c r="A9" s="3">
        <v>6</v>
      </c>
      <c r="B9" s="14" t="s">
        <v>22</v>
      </c>
      <c r="C9" s="11">
        <v>-551555</v>
      </c>
      <c r="D9" s="18" t="s">
        <v>36</v>
      </c>
      <c r="E9" s="5">
        <f>C9</f>
        <v>-551555</v>
      </c>
    </row>
    <row r="10" spans="1:7" x14ac:dyDescent="0.3">
      <c r="A10" s="3"/>
      <c r="B10" s="14" t="s">
        <v>37</v>
      </c>
      <c r="C10" s="12">
        <f>SUM(C4:C9)</f>
        <v>1095967</v>
      </c>
      <c r="D10" s="18" t="s">
        <v>36</v>
      </c>
      <c r="E10" s="22">
        <f>SUM(E4:E9)</f>
        <v>102835</v>
      </c>
    </row>
    <row r="11" spans="1:7" x14ac:dyDescent="0.3">
      <c r="A11" s="3" t="s">
        <v>12</v>
      </c>
      <c r="B11" s="14" t="s">
        <v>7</v>
      </c>
      <c r="C11" s="4"/>
      <c r="D11" s="4"/>
      <c r="E11" s="5"/>
    </row>
    <row r="12" spans="1:7" ht="32.4" x14ac:dyDescent="0.3">
      <c r="A12" s="3">
        <v>1</v>
      </c>
      <c r="B12" s="14" t="s">
        <v>25</v>
      </c>
      <c r="C12" s="4">
        <v>1976085</v>
      </c>
      <c r="D12" s="4">
        <v>916767</v>
      </c>
      <c r="E12" s="5">
        <v>916767</v>
      </c>
    </row>
    <row r="13" spans="1:7" x14ac:dyDescent="0.3">
      <c r="A13" s="3">
        <v>2</v>
      </c>
      <c r="B13" s="14" t="s">
        <v>26</v>
      </c>
      <c r="C13" s="4">
        <v>123540</v>
      </c>
      <c r="D13" s="4">
        <v>45456</v>
      </c>
      <c r="E13" s="5">
        <v>45456</v>
      </c>
    </row>
    <row r="14" spans="1:7" x14ac:dyDescent="0.3">
      <c r="A14" s="3">
        <v>3</v>
      </c>
      <c r="B14" s="14" t="s">
        <v>27</v>
      </c>
      <c r="C14" s="4">
        <v>257659</v>
      </c>
      <c r="D14" s="24">
        <v>62123</v>
      </c>
      <c r="E14" s="5">
        <v>62123</v>
      </c>
    </row>
    <row r="15" spans="1:7" x14ac:dyDescent="0.3">
      <c r="A15" s="3">
        <v>4</v>
      </c>
      <c r="B15" s="14" t="s">
        <v>28</v>
      </c>
      <c r="C15" s="4">
        <v>1485400</v>
      </c>
      <c r="D15" s="24">
        <v>1135248</v>
      </c>
      <c r="E15" s="5">
        <v>1135248</v>
      </c>
    </row>
    <row r="16" spans="1:7" x14ac:dyDescent="0.3">
      <c r="A16" s="3"/>
      <c r="B16" s="14" t="s">
        <v>29</v>
      </c>
      <c r="C16" s="17">
        <f>SUM(C12:C15)</f>
        <v>3842684</v>
      </c>
      <c r="D16" s="17">
        <f>SUM(D12:D15)</f>
        <v>2159594</v>
      </c>
      <c r="E16" s="20">
        <f>SUM(E12:E15)</f>
        <v>2159594</v>
      </c>
    </row>
    <row r="17" spans="1:7" x14ac:dyDescent="0.3">
      <c r="A17" s="3" t="s">
        <v>13</v>
      </c>
      <c r="B17" s="14" t="s">
        <v>8</v>
      </c>
      <c r="C17" s="4">
        <v>1481763</v>
      </c>
      <c r="D17" s="4">
        <v>965525</v>
      </c>
      <c r="E17" s="5">
        <v>965525</v>
      </c>
    </row>
    <row r="18" spans="1:7" x14ac:dyDescent="0.3">
      <c r="A18" s="3" t="s">
        <v>14</v>
      </c>
      <c r="B18" s="14" t="s">
        <v>9</v>
      </c>
      <c r="C18" s="4"/>
      <c r="D18" s="4"/>
      <c r="E18" s="5"/>
    </row>
    <row r="19" spans="1:7" x14ac:dyDescent="0.3">
      <c r="A19" s="3">
        <v>1</v>
      </c>
      <c r="B19" s="14" t="s">
        <v>31</v>
      </c>
      <c r="C19" s="4">
        <v>1397500</v>
      </c>
      <c r="D19" s="4">
        <v>1397500</v>
      </c>
      <c r="E19" s="5">
        <v>1397500</v>
      </c>
    </row>
    <row r="20" spans="1:7" x14ac:dyDescent="0.3">
      <c r="A20" s="3">
        <v>2</v>
      </c>
      <c r="B20" s="14" t="s">
        <v>32</v>
      </c>
      <c r="C20" s="4">
        <v>392000</v>
      </c>
      <c r="D20" s="4">
        <v>392000</v>
      </c>
      <c r="E20" s="5">
        <v>392000</v>
      </c>
    </row>
    <row r="21" spans="1:7" x14ac:dyDescent="0.3">
      <c r="A21" s="3">
        <v>3</v>
      </c>
      <c r="B21" s="14" t="s">
        <v>33</v>
      </c>
      <c r="C21" s="4">
        <v>166950</v>
      </c>
      <c r="D21" s="4">
        <v>166950</v>
      </c>
      <c r="E21" s="5">
        <v>166950</v>
      </c>
    </row>
    <row r="22" spans="1:7" x14ac:dyDescent="0.3">
      <c r="A22" s="3">
        <v>4</v>
      </c>
      <c r="B22" s="14" t="s">
        <v>34</v>
      </c>
      <c r="C22" s="4">
        <v>1691040</v>
      </c>
      <c r="D22" s="24">
        <v>1242012</v>
      </c>
      <c r="E22" s="19">
        <f>D22</f>
        <v>1242012</v>
      </c>
      <c r="G22" s="25"/>
    </row>
    <row r="23" spans="1:7" x14ac:dyDescent="0.3">
      <c r="A23" s="3"/>
      <c r="B23" s="14" t="s">
        <v>30</v>
      </c>
      <c r="C23" s="17">
        <f>SUM(C19:C22)</f>
        <v>3647490</v>
      </c>
      <c r="D23" s="17">
        <f>SUM(D19:D22)</f>
        <v>3198462</v>
      </c>
      <c r="E23" s="20">
        <f>SUM(E19:E22)</f>
        <v>3198462</v>
      </c>
    </row>
    <row r="24" spans="1:7" x14ac:dyDescent="0.3">
      <c r="A24" s="3" t="s">
        <v>15</v>
      </c>
      <c r="B24" s="14" t="s">
        <v>10</v>
      </c>
      <c r="C24" s="4">
        <v>5215320</v>
      </c>
      <c r="D24" s="4">
        <v>1600868</v>
      </c>
      <c r="E24" s="5">
        <v>1600868</v>
      </c>
    </row>
    <row r="25" spans="1:7" x14ac:dyDescent="0.3">
      <c r="A25" s="3" t="s">
        <v>16</v>
      </c>
      <c r="B25" s="14" t="s">
        <v>24</v>
      </c>
      <c r="C25" s="4">
        <v>838758</v>
      </c>
      <c r="D25" s="4">
        <v>559172</v>
      </c>
      <c r="E25" s="26">
        <f>D25</f>
        <v>559172</v>
      </c>
    </row>
    <row r="26" spans="1:7" x14ac:dyDescent="0.3">
      <c r="A26" s="6"/>
      <c r="B26" s="15" t="s">
        <v>23</v>
      </c>
      <c r="C26" s="7">
        <f>C10+C16+C17+C23+C24+C25</f>
        <v>16121982</v>
      </c>
      <c r="D26" s="23" t="s">
        <v>38</v>
      </c>
      <c r="E26" s="21">
        <f>E10+E16+E17+E23+E24+E25</f>
        <v>8586456</v>
      </c>
      <c r="G26" s="2"/>
    </row>
    <row r="27" spans="1:7" x14ac:dyDescent="0.3">
      <c r="A27" t="s">
        <v>35</v>
      </c>
    </row>
  </sheetData>
  <mergeCells count="1">
    <mergeCell ref="A1:E1"/>
  </mergeCells>
  <phoneticPr fontId="1" type="noConversion"/>
  <printOptions horizontalCentered="1"/>
  <pageMargins left="0.51181102362204722" right="0.51181102362204722" top="0.74803149606299213" bottom="0.74803149606299213" header="0.31496062992125984" footer="0.31496062992125984"/>
  <pageSetup paperSize="9" scale="97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張文瑞</dc:creator>
  <cp:lastModifiedBy>TpdUser</cp:lastModifiedBy>
  <cp:lastPrinted>2018-11-23T03:15:46Z</cp:lastPrinted>
  <dcterms:created xsi:type="dcterms:W3CDTF">2018-04-19T03:43:40Z</dcterms:created>
  <dcterms:modified xsi:type="dcterms:W3CDTF">2018-11-30T01:09:05Z</dcterms:modified>
</cp:coreProperties>
</file>