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36" windowWidth="14616" windowHeight="9216" activeTab="2"/>
  </bookViews>
  <sheets>
    <sheet name="附表一" sheetId="2" r:id="rId1"/>
    <sheet name="附表二" sheetId="1" r:id="rId2"/>
    <sheet name="附表三" sheetId="4" r:id="rId3"/>
  </sheets>
  <definedNames>
    <definedName name="_xlnm.Print_Area" localSheetId="1">附表二!$A$1:$E$19</definedName>
  </definedNames>
  <calcPr calcId="162913"/>
</workbook>
</file>

<file path=xl/calcChain.xml><?xml version="1.0" encoding="utf-8"?>
<calcChain xmlns="http://schemas.openxmlformats.org/spreadsheetml/2006/main">
  <c r="E19" i="1" l="1"/>
  <c r="C11" i="4"/>
  <c r="E3" i="1"/>
  <c r="C19" i="1"/>
</calcChain>
</file>

<file path=xl/sharedStrings.xml><?xml version="1.0" encoding="utf-8"?>
<sst xmlns="http://schemas.openxmlformats.org/spreadsheetml/2006/main" count="97" uniqueCount="91">
  <si>
    <t>項次</t>
    <phoneticPr fontId="1" type="noConversion"/>
  </si>
  <si>
    <t>1-1</t>
    <phoneticPr fontId="1" type="noConversion"/>
  </si>
  <si>
    <t>1-2</t>
    <phoneticPr fontId="1" type="noConversion"/>
  </si>
  <si>
    <t>1-4</t>
    <phoneticPr fontId="1" type="noConversion"/>
  </si>
  <si>
    <t>1-6</t>
    <phoneticPr fontId="1" type="noConversion"/>
  </si>
  <si>
    <t>1-7</t>
    <phoneticPr fontId="1" type="noConversion"/>
  </si>
  <si>
    <t>2-1</t>
    <phoneticPr fontId="1" type="noConversion"/>
  </si>
  <si>
    <t>2-2</t>
    <phoneticPr fontId="1" type="noConversion"/>
  </si>
  <si>
    <t>2-3</t>
    <phoneticPr fontId="1" type="noConversion"/>
  </si>
  <si>
    <t>2-4</t>
    <phoneticPr fontId="1" type="noConversion"/>
  </si>
  <si>
    <t>3-1</t>
    <phoneticPr fontId="1" type="noConversion"/>
  </si>
  <si>
    <t>求償項目</t>
    <phoneticPr fontId="1" type="noConversion"/>
  </si>
  <si>
    <t>委外鍍鋅費用</t>
    <phoneticPr fontId="1" type="noConversion"/>
  </si>
  <si>
    <t>FRP鹽酸洗槽蓋</t>
    <phoneticPr fontId="1" type="noConversion"/>
  </si>
  <si>
    <t>水泥牆面</t>
    <phoneticPr fontId="1" type="noConversion"/>
  </si>
  <si>
    <t>被證13、13-1</t>
    <phoneticPr fontId="1" type="noConversion"/>
  </si>
  <si>
    <t>被證17</t>
    <phoneticPr fontId="1" type="noConversion"/>
  </si>
  <si>
    <t>1-8</t>
    <phoneticPr fontId="1" type="noConversion"/>
  </si>
  <si>
    <t>1-9</t>
    <phoneticPr fontId="1" type="noConversion"/>
  </si>
  <si>
    <t>1-10</t>
    <phoneticPr fontId="1" type="noConversion"/>
  </si>
  <si>
    <t>判斷</t>
    <phoneticPr fontId="1" type="noConversion"/>
  </si>
  <si>
    <t>證據</t>
    <phoneticPr fontId="1" type="noConversion"/>
  </si>
  <si>
    <t>換氣裝置</t>
    <phoneticPr fontId="1" type="noConversion"/>
  </si>
  <si>
    <t>1-3</t>
    <phoneticPr fontId="1" type="noConversion"/>
  </si>
  <si>
    <t>掛線滑車與吊車電纜線</t>
    <phoneticPr fontId="1" type="noConversion"/>
  </si>
  <si>
    <t>換氣保護架整修與油漆</t>
    <phoneticPr fontId="1" type="noConversion"/>
  </si>
  <si>
    <t>1-5</t>
    <phoneticPr fontId="1" type="noConversion"/>
  </si>
  <si>
    <t>鹽酸廢氣平台</t>
    <phoneticPr fontId="1" type="noConversion"/>
  </si>
  <si>
    <t>輸電線軌</t>
    <phoneticPr fontId="1" type="noConversion"/>
  </si>
  <si>
    <t>滅火器及充藥</t>
    <phoneticPr fontId="1" type="noConversion"/>
  </si>
  <si>
    <t>吊車25噸</t>
    <phoneticPr fontId="1" type="noConversion"/>
  </si>
  <si>
    <t>被證15</t>
    <phoneticPr fontId="1" type="noConversion"/>
  </si>
  <si>
    <t>監工管理費</t>
    <phoneticPr fontId="1" type="noConversion"/>
  </si>
  <si>
    <t>3-2</t>
    <phoneticPr fontId="1" type="noConversion"/>
  </si>
  <si>
    <t>委外鍍鋅運費</t>
    <phoneticPr fontId="1" type="noConversion"/>
  </si>
  <si>
    <t>被證18</t>
    <phoneticPr fontId="1" type="noConversion"/>
  </si>
  <si>
    <t>被告主張</t>
    <phoneticPr fontId="1" type="noConversion"/>
  </si>
  <si>
    <t>-</t>
    <phoneticPr fontId="1" type="noConversion"/>
  </si>
  <si>
    <t>燈具（撤回，見本院卷三第168頁）</t>
    <phoneticPr fontId="1" type="noConversion"/>
  </si>
  <si>
    <t>鋼支撐架（撤回，見本院卷三第168頁）</t>
    <phoneticPr fontId="1" type="noConversion"/>
  </si>
  <si>
    <t>女兒牆被覆（撤回，見本院卷三第168頁）</t>
    <phoneticPr fontId="1" type="noConversion"/>
  </si>
  <si>
    <t>項次</t>
    <phoneticPr fontId="1" type="noConversion"/>
  </si>
  <si>
    <t>工程名稱</t>
    <phoneticPr fontId="1" type="noConversion"/>
  </si>
  <si>
    <t>契約名稱</t>
    <phoneticPr fontId="1" type="noConversion"/>
  </si>
  <si>
    <t>簽訂日期</t>
    <phoneticPr fontId="1" type="noConversion"/>
  </si>
  <si>
    <t>102年1月14日</t>
    <phoneticPr fontId="1" type="noConversion"/>
  </si>
  <si>
    <t>102年3月22日</t>
    <phoneticPr fontId="1" type="noConversion"/>
  </si>
  <si>
    <t>102年4月10日</t>
    <phoneticPr fontId="1" type="noConversion"/>
  </si>
  <si>
    <t>102年7月17日</t>
    <phoneticPr fontId="1" type="noConversion"/>
  </si>
  <si>
    <t>102年7月19日</t>
    <phoneticPr fontId="1" type="noConversion"/>
  </si>
  <si>
    <t>以上合稱系爭工程</t>
    <phoneticPr fontId="1" type="noConversion"/>
  </si>
  <si>
    <t>以上合稱系爭契約</t>
    <phoneticPr fontId="1" type="noConversion"/>
  </si>
  <si>
    <t>鍍鋅F2酸洗廠屋面、風屋及屋面落差覆蓋電木板工程(簡稱系爭工程2)</t>
  </si>
  <si>
    <t>鍍鋅F2酸洗廠屋面、風屋及屋面落差覆蓋電木板追加工程(簡稱系爭工程3)</t>
  </si>
  <si>
    <t>F3鍍鋅廠房整飾工程(簡稱系爭工程4)</t>
  </si>
  <si>
    <t>蘇力颱風F2修復工程(簡稱系爭工程5)</t>
  </si>
  <si>
    <t>雜項點工(簡稱系爭工程6)</t>
  </si>
  <si>
    <t>契約金額</t>
    <phoneticPr fontId="1" type="noConversion"/>
  </si>
  <si>
    <t>更換鍍鋅酸洗廠屋架及氣樓工程工程發包合約書(簡稱系爭契約1，見被證1)</t>
    <phoneticPr fontId="1" type="noConversion"/>
  </si>
  <si>
    <t>鍍鋅F2酸洗廠屋面、風屋及屋面落差覆蓋電木板工程工程發包合約書(簡稱系爭契約2，見原證2)</t>
    <phoneticPr fontId="1" type="noConversion"/>
  </si>
  <si>
    <t>鍍鋅F2酸洗廠屋面、風屋及屋面落差覆蓋電木板追加工程估價單(簡稱系爭契約3，見原證3)</t>
    <phoneticPr fontId="1" type="noConversion"/>
  </si>
  <si>
    <t>F3鍍鋅廠房整飾工程工程發包合約書(簡稱系爭契約4，見原證4)</t>
    <phoneticPr fontId="1" type="noConversion"/>
  </si>
  <si>
    <t>蘇力颱風F2修復工程報價單(簡稱系爭契約5，見原證13)</t>
    <phoneticPr fontId="1" type="noConversion"/>
  </si>
  <si>
    <t>同系爭契約5（見原證13）</t>
    <phoneticPr fontId="1" type="noConversion"/>
  </si>
  <si>
    <t>更換鍍鋅酸洗廠屋架及氣樓工程(簡稱系爭工程1)</t>
    <phoneticPr fontId="1" type="noConversion"/>
  </si>
  <si>
    <t>被證3、3-1、31、33、附表1-1</t>
    <phoneticPr fontId="1" type="noConversion"/>
  </si>
  <si>
    <t>被證4、4-1、附表1-2</t>
    <phoneticPr fontId="1" type="noConversion"/>
  </si>
  <si>
    <t>被證5、5-1、25、26、27、28附表1-3</t>
    <phoneticPr fontId="1" type="noConversion"/>
  </si>
  <si>
    <t>被證6、6-1、附表1-4</t>
    <phoneticPr fontId="1" type="noConversion"/>
  </si>
  <si>
    <t>被證7、7-1、附表1-5</t>
    <phoneticPr fontId="1" type="noConversion"/>
  </si>
  <si>
    <t>被證8、8-1、8-2、附表1-6</t>
    <phoneticPr fontId="1" type="noConversion"/>
  </si>
  <si>
    <t>被證9、9-1、附表1-7</t>
    <phoneticPr fontId="1" type="noConversion"/>
  </si>
  <si>
    <t>被證14、被證44</t>
    <phoneticPr fontId="1" type="noConversion"/>
  </si>
  <si>
    <t>廢棄物清運</t>
    <phoneticPr fontId="1" type="noConversion"/>
  </si>
  <si>
    <t>年月</t>
    <phoneticPr fontId="1" type="noConversion"/>
  </si>
  <si>
    <t>101年10月</t>
    <phoneticPr fontId="1" type="noConversion"/>
  </si>
  <si>
    <t>101年11月</t>
  </si>
  <si>
    <t>101年12月</t>
  </si>
  <si>
    <t>合計</t>
    <phoneticPr fontId="1" type="noConversion"/>
  </si>
  <si>
    <t>重量（公斤）</t>
    <phoneticPr fontId="1" type="noConversion"/>
  </si>
  <si>
    <t>編號</t>
    <phoneticPr fontId="1" type="noConversion"/>
  </si>
  <si>
    <t>102年1月</t>
    <phoneticPr fontId="1" type="noConversion"/>
  </si>
  <si>
    <t>102年2月</t>
  </si>
  <si>
    <t>102年3月</t>
  </si>
  <si>
    <t>102年4月</t>
  </si>
  <si>
    <t>102年5月</t>
  </si>
  <si>
    <t>被證16、附表2-4-1</t>
    <phoneticPr fontId="1" type="noConversion"/>
  </si>
  <si>
    <t>已撤回（見本院卷三第168）。</t>
    <phoneticPr fontId="1" type="noConversion"/>
  </si>
  <si>
    <t>附表一</t>
    <phoneticPr fontId="1" type="noConversion"/>
  </si>
  <si>
    <t>附表二「被告請求原告賠償等金額計算表」</t>
    <phoneticPr fontId="1" type="noConversion"/>
  </si>
  <si>
    <t>附表三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</si>
</sst>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);[Red]\(#,##0\)"/>
    <numFmt numFmtId="177" formatCode="0.00_ "/>
    <numFmt numFmtId="178" formatCode="0_ "/>
    <numFmt numFmtId="179" formatCode="0.00000_ "/>
    <numFmt numFmtId="180" formatCode="#,##0_ 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1" xfId="0" applyNumberFormat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176" fontId="2" fillId="2" borderId="4" xfId="0" applyNumberFormat="1" applyFont="1" applyFill="1" applyBorder="1" applyAlignment="1">
      <alignment vertical="center" wrapText="1"/>
    </xf>
    <xf numFmtId="176" fontId="2" fillId="2" borderId="5" xfId="0" applyNumberFormat="1" applyFont="1" applyFill="1" applyBorder="1" applyAlignment="1">
      <alignment vertical="center" wrapText="1"/>
    </xf>
    <xf numFmtId="176" fontId="2" fillId="2" borderId="8" xfId="0" applyNumberFormat="1" applyFont="1" applyFill="1" applyBorder="1" applyAlignment="1">
      <alignment vertical="center" wrapText="1"/>
    </xf>
    <xf numFmtId="177" fontId="2" fillId="0" borderId="5" xfId="0" applyNumberFormat="1" applyFont="1" applyBorder="1">
      <alignment vertical="center"/>
    </xf>
    <xf numFmtId="177" fontId="2" fillId="0" borderId="5" xfId="0" applyNumberFormat="1" applyFont="1" applyBorder="1" applyAlignment="1">
      <alignment vertical="center" wrapText="1"/>
    </xf>
    <xf numFmtId="177" fontId="2" fillId="0" borderId="8" xfId="0" applyNumberFormat="1" applyFont="1" applyBorder="1">
      <alignment vertical="center"/>
    </xf>
    <xf numFmtId="177" fontId="2" fillId="0" borderId="8" xfId="0" applyNumberFormat="1" applyFont="1" applyBorder="1" applyAlignment="1">
      <alignment vertical="center" wrapText="1"/>
    </xf>
    <xf numFmtId="179" fontId="2" fillId="0" borderId="5" xfId="0" applyNumberFormat="1" applyFont="1" applyBorder="1">
      <alignment vertical="center"/>
    </xf>
    <xf numFmtId="180" fontId="2" fillId="0" borderId="0" xfId="0" applyNumberFormat="1" applyFont="1">
      <alignment vertical="center"/>
    </xf>
    <xf numFmtId="180" fontId="2" fillId="0" borderId="6" xfId="0" applyNumberFormat="1" applyFont="1" applyBorder="1">
      <alignment vertical="center"/>
    </xf>
    <xf numFmtId="180" fontId="2" fillId="0" borderId="9" xfId="0" applyNumberFormat="1" applyFont="1" applyBorder="1">
      <alignment vertical="center"/>
    </xf>
    <xf numFmtId="177" fontId="2" fillId="0" borderId="1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80" fontId="2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2" fillId="0" borderId="4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7" xfId="0" applyFont="1" applyBorder="1">
      <alignment vertical="center"/>
    </xf>
    <xf numFmtId="180" fontId="3" fillId="0" borderId="9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>
      <alignment vertical="center"/>
    </xf>
    <xf numFmtId="0" fontId="2" fillId="0" borderId="8" xfId="0" applyFont="1" applyBorder="1">
      <alignment vertical="center"/>
    </xf>
    <xf numFmtId="176" fontId="2" fillId="0" borderId="0" xfId="0" applyNumberFormat="1" applyFont="1" applyFill="1" applyBorder="1" applyAlignment="1">
      <alignment vertical="center" wrapText="1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76" fontId="2" fillId="0" borderId="11" xfId="0" applyNumberFormat="1" applyFont="1" applyBorder="1" applyAlignment="1">
      <alignment vertical="center" wrapText="1"/>
    </xf>
    <xf numFmtId="176" fontId="2" fillId="0" borderId="12" xfId="0" applyNumberFormat="1" applyFont="1" applyBorder="1" applyAlignment="1">
      <alignment vertical="center" wrapText="1"/>
    </xf>
    <xf numFmtId="176" fontId="2" fillId="0" borderId="13" xfId="0" applyNumberFormat="1" applyFont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176" fontId="2" fillId="0" borderId="14" xfId="0" applyNumberFormat="1" applyFont="1" applyBorder="1" applyAlignment="1">
      <alignment vertical="center" wrapText="1"/>
    </xf>
    <xf numFmtId="176" fontId="2" fillId="0" borderId="15" xfId="0" applyNumberFormat="1" applyFont="1" applyBorder="1" applyAlignment="1">
      <alignment vertical="center" wrapText="1"/>
    </xf>
    <xf numFmtId="176" fontId="2" fillId="2" borderId="15" xfId="0" applyNumberFormat="1" applyFont="1" applyFill="1" applyBorder="1" applyAlignment="1">
      <alignment vertical="center" wrapText="1"/>
    </xf>
    <xf numFmtId="176" fontId="3" fillId="0" borderId="16" xfId="0" applyNumberFormat="1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C3" sqref="C3"/>
    </sheetView>
  </sheetViews>
  <sheetFormatPr defaultColWidth="8.77734375" defaultRowHeight="16.2" x14ac:dyDescent="0.3"/>
  <cols>
    <col min="1" max="1" width="4.77734375" style="25" customWidth="1"/>
    <col min="2" max="2" width="14" style="1" customWidth="1"/>
    <col min="3" max="4" width="28" style="1" customWidth="1"/>
    <col min="5" max="5" width="12.33203125" style="16" bestFit="1" customWidth="1"/>
    <col min="6" max="16384" width="8.77734375" style="1"/>
  </cols>
  <sheetData>
    <row r="1" spans="1:5" x14ac:dyDescent="0.3">
      <c r="A1" s="34" t="s">
        <v>88</v>
      </c>
      <c r="B1" s="34"/>
      <c r="C1" s="34"/>
      <c r="D1" s="34"/>
      <c r="E1" s="34"/>
    </row>
    <row r="2" spans="1:5" s="22" customFormat="1" x14ac:dyDescent="0.3">
      <c r="A2" s="19" t="s">
        <v>41</v>
      </c>
      <c r="B2" s="20" t="s">
        <v>44</v>
      </c>
      <c r="C2" s="20" t="s">
        <v>42</v>
      </c>
      <c r="D2" s="20" t="s">
        <v>43</v>
      </c>
      <c r="E2" s="21" t="s">
        <v>57</v>
      </c>
    </row>
    <row r="3" spans="1:5" ht="48.6" x14ac:dyDescent="0.3">
      <c r="A3" s="23">
        <v>1</v>
      </c>
      <c r="B3" s="15" t="s">
        <v>45</v>
      </c>
      <c r="C3" s="12" t="s">
        <v>64</v>
      </c>
      <c r="D3" s="12" t="s">
        <v>58</v>
      </c>
      <c r="E3" s="17">
        <v>970000</v>
      </c>
    </row>
    <row r="4" spans="1:5" ht="64.8" x14ac:dyDescent="0.3">
      <c r="A4" s="23">
        <v>2</v>
      </c>
      <c r="B4" s="11" t="s">
        <v>45</v>
      </c>
      <c r="C4" s="12" t="s">
        <v>52</v>
      </c>
      <c r="D4" s="12" t="s">
        <v>59</v>
      </c>
      <c r="E4" s="17">
        <v>1446980</v>
      </c>
    </row>
    <row r="5" spans="1:5" ht="64.8" x14ac:dyDescent="0.3">
      <c r="A5" s="23">
        <v>3</v>
      </c>
      <c r="B5" s="11" t="s">
        <v>46</v>
      </c>
      <c r="C5" s="12" t="s">
        <v>53</v>
      </c>
      <c r="D5" s="12" t="s">
        <v>60</v>
      </c>
      <c r="E5" s="17">
        <v>272556</v>
      </c>
    </row>
    <row r="6" spans="1:5" ht="48.6" x14ac:dyDescent="0.3">
      <c r="A6" s="23">
        <v>4</v>
      </c>
      <c r="B6" s="11" t="s">
        <v>47</v>
      </c>
      <c r="C6" s="12" t="s">
        <v>54</v>
      </c>
      <c r="D6" s="12" t="s">
        <v>61</v>
      </c>
      <c r="E6" s="17">
        <v>2712303</v>
      </c>
    </row>
    <row r="7" spans="1:5" ht="48.6" x14ac:dyDescent="0.3">
      <c r="A7" s="23">
        <v>5</v>
      </c>
      <c r="B7" s="11" t="s">
        <v>48</v>
      </c>
      <c r="C7" s="12" t="s">
        <v>55</v>
      </c>
      <c r="D7" s="12" t="s">
        <v>62</v>
      </c>
      <c r="E7" s="17">
        <v>113545</v>
      </c>
    </row>
    <row r="8" spans="1:5" x14ac:dyDescent="0.3">
      <c r="A8" s="23">
        <v>6</v>
      </c>
      <c r="B8" s="11" t="s">
        <v>49</v>
      </c>
      <c r="C8" s="12" t="s">
        <v>56</v>
      </c>
      <c r="D8" s="12" t="s">
        <v>63</v>
      </c>
      <c r="E8" s="17">
        <v>8820</v>
      </c>
    </row>
    <row r="9" spans="1:5" x14ac:dyDescent="0.3">
      <c r="A9" s="24"/>
      <c r="B9" s="13"/>
      <c r="C9" s="14" t="s">
        <v>50</v>
      </c>
      <c r="D9" s="14" t="s">
        <v>51</v>
      </c>
      <c r="E9" s="18"/>
    </row>
  </sheetData>
  <mergeCells count="1">
    <mergeCell ref="A1:E1"/>
  </mergeCells>
  <phoneticPr fontId="1" type="noConversion"/>
  <printOptions horizontalCentered="1"/>
  <pageMargins left="0.7" right="0.7" top="0.75" bottom="0.75" header="0.3" footer="0.3"/>
  <pageSetup paperSize="9" orientation="landscape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G12" sqref="G12"/>
    </sheetView>
  </sheetViews>
  <sheetFormatPr defaultColWidth="8.77734375" defaultRowHeight="16.2" x14ac:dyDescent="0.3"/>
  <cols>
    <col min="1" max="1" width="6" style="1" bestFit="1" customWidth="1"/>
    <col min="2" max="2" width="21.6640625" style="1" customWidth="1"/>
    <col min="3" max="3" width="12.6640625" style="1" customWidth="1"/>
    <col min="4" max="4" width="22.44140625" style="1" customWidth="1"/>
    <col min="5" max="5" width="22.21875" style="1" customWidth="1"/>
    <col min="6" max="16384" width="8.77734375" style="1"/>
  </cols>
  <sheetData>
    <row r="1" spans="1:6" ht="16.8" thickBot="1" x14ac:dyDescent="0.35">
      <c r="A1" s="34" t="s">
        <v>89</v>
      </c>
      <c r="B1" s="34"/>
      <c r="C1" s="34"/>
      <c r="D1" s="34"/>
      <c r="E1" s="39"/>
    </row>
    <row r="2" spans="1:6" ht="16.8" thickTop="1" x14ac:dyDescent="0.3">
      <c r="A2" s="2" t="s">
        <v>0</v>
      </c>
      <c r="B2" s="3" t="s">
        <v>11</v>
      </c>
      <c r="C2" s="3" t="s">
        <v>36</v>
      </c>
      <c r="D2" s="36" t="s">
        <v>21</v>
      </c>
      <c r="E2" s="40" t="s">
        <v>20</v>
      </c>
      <c r="F2" s="33"/>
    </row>
    <row r="3" spans="1:6" ht="32.4" x14ac:dyDescent="0.3">
      <c r="A3" s="4" t="s">
        <v>1</v>
      </c>
      <c r="B3" s="5" t="s">
        <v>22</v>
      </c>
      <c r="C3" s="5">
        <v>1344501</v>
      </c>
      <c r="D3" s="37" t="s">
        <v>65</v>
      </c>
      <c r="E3" s="41">
        <f>C3</f>
        <v>1344501</v>
      </c>
    </row>
    <row r="4" spans="1:6" x14ac:dyDescent="0.3">
      <c r="A4" s="4" t="s">
        <v>2</v>
      </c>
      <c r="B4" s="5" t="s">
        <v>13</v>
      </c>
      <c r="C4" s="5">
        <v>371988</v>
      </c>
      <c r="D4" s="37" t="s">
        <v>66</v>
      </c>
      <c r="E4" s="42">
        <v>148788</v>
      </c>
    </row>
    <row r="5" spans="1:6" ht="32.4" x14ac:dyDescent="0.3">
      <c r="A5" s="4" t="s">
        <v>23</v>
      </c>
      <c r="B5" s="5" t="s">
        <v>24</v>
      </c>
      <c r="C5" s="5">
        <v>255608</v>
      </c>
      <c r="D5" s="37" t="s">
        <v>67</v>
      </c>
      <c r="E5" s="42">
        <v>141728</v>
      </c>
    </row>
    <row r="6" spans="1:6" ht="32.4" x14ac:dyDescent="0.3">
      <c r="A6" s="4" t="s">
        <v>3</v>
      </c>
      <c r="B6" s="5" t="s">
        <v>25</v>
      </c>
      <c r="C6" s="5">
        <v>54199</v>
      </c>
      <c r="D6" s="37" t="s">
        <v>68</v>
      </c>
      <c r="E6" s="42">
        <v>24815</v>
      </c>
    </row>
    <row r="7" spans="1:6" x14ac:dyDescent="0.3">
      <c r="A7" s="4" t="s">
        <v>26</v>
      </c>
      <c r="B7" s="5" t="s">
        <v>14</v>
      </c>
      <c r="C7" s="5">
        <v>261737</v>
      </c>
      <c r="D7" s="37" t="s">
        <v>69</v>
      </c>
      <c r="E7" s="42">
        <v>138299</v>
      </c>
    </row>
    <row r="8" spans="1:6" ht="32.4" x14ac:dyDescent="0.3">
      <c r="A8" s="4" t="s">
        <v>4</v>
      </c>
      <c r="B8" s="5" t="s">
        <v>27</v>
      </c>
      <c r="C8" s="5">
        <v>460791</v>
      </c>
      <c r="D8" s="37" t="s">
        <v>70</v>
      </c>
      <c r="E8" s="42">
        <v>405259</v>
      </c>
    </row>
    <row r="9" spans="1:6" x14ac:dyDescent="0.3">
      <c r="A9" s="4" t="s">
        <v>5</v>
      </c>
      <c r="B9" s="5" t="s">
        <v>28</v>
      </c>
      <c r="C9" s="5">
        <v>111373</v>
      </c>
      <c r="D9" s="37" t="s">
        <v>71</v>
      </c>
      <c r="E9" s="42">
        <v>106268</v>
      </c>
    </row>
    <row r="10" spans="1:6" ht="32.4" x14ac:dyDescent="0.3">
      <c r="A10" s="8" t="s">
        <v>17</v>
      </c>
      <c r="B10" s="9" t="s">
        <v>38</v>
      </c>
      <c r="C10" s="5" t="s">
        <v>37</v>
      </c>
      <c r="D10" s="37"/>
      <c r="E10" s="41" t="s">
        <v>87</v>
      </c>
    </row>
    <row r="11" spans="1:6" ht="32.4" x14ac:dyDescent="0.3">
      <c r="A11" s="8" t="s">
        <v>18</v>
      </c>
      <c r="B11" s="9" t="s">
        <v>39</v>
      </c>
      <c r="C11" s="5" t="s">
        <v>37</v>
      </c>
      <c r="D11" s="37"/>
      <c r="E11" s="41" t="s">
        <v>87</v>
      </c>
    </row>
    <row r="12" spans="1:6" ht="48.6" x14ac:dyDescent="0.3">
      <c r="A12" s="8" t="s">
        <v>19</v>
      </c>
      <c r="B12" s="9" t="s">
        <v>40</v>
      </c>
      <c r="C12" s="5" t="s">
        <v>37</v>
      </c>
      <c r="D12" s="37"/>
      <c r="E12" s="41" t="s">
        <v>87</v>
      </c>
    </row>
    <row r="13" spans="1:6" x14ac:dyDescent="0.3">
      <c r="A13" s="4" t="s">
        <v>6</v>
      </c>
      <c r="B13" s="5" t="s">
        <v>29</v>
      </c>
      <c r="C13" s="5">
        <v>6720</v>
      </c>
      <c r="D13" s="37" t="s">
        <v>15</v>
      </c>
      <c r="E13" s="41">
        <v>6720</v>
      </c>
    </row>
    <row r="14" spans="1:6" x14ac:dyDescent="0.3">
      <c r="A14" s="4" t="s">
        <v>7</v>
      </c>
      <c r="B14" s="5" t="s">
        <v>30</v>
      </c>
      <c r="C14" s="5">
        <v>69038</v>
      </c>
      <c r="D14" s="37" t="s">
        <v>72</v>
      </c>
      <c r="E14" s="41">
        <v>69038</v>
      </c>
    </row>
    <row r="15" spans="1:6" x14ac:dyDescent="0.3">
      <c r="A15" s="4" t="s">
        <v>8</v>
      </c>
      <c r="B15" s="5" t="s">
        <v>73</v>
      </c>
      <c r="C15" s="5">
        <v>117527</v>
      </c>
      <c r="D15" s="37" t="s">
        <v>31</v>
      </c>
      <c r="E15" s="41">
        <v>117527</v>
      </c>
    </row>
    <row r="16" spans="1:6" x14ac:dyDescent="0.3">
      <c r="A16" s="4" t="s">
        <v>9</v>
      </c>
      <c r="B16" s="5" t="s">
        <v>32</v>
      </c>
      <c r="C16" s="5">
        <v>2062958</v>
      </c>
      <c r="D16" s="37" t="s">
        <v>86</v>
      </c>
      <c r="E16" s="42">
        <v>722647</v>
      </c>
    </row>
    <row r="17" spans="1:5" x14ac:dyDescent="0.3">
      <c r="A17" s="4" t="s">
        <v>10</v>
      </c>
      <c r="B17" s="5" t="s">
        <v>12</v>
      </c>
      <c r="C17" s="9">
        <v>2317461</v>
      </c>
      <c r="D17" s="37" t="s">
        <v>16</v>
      </c>
      <c r="E17" s="42">
        <v>0</v>
      </c>
    </row>
    <row r="18" spans="1:5" x14ac:dyDescent="0.3">
      <c r="A18" s="4" t="s">
        <v>33</v>
      </c>
      <c r="B18" s="5" t="s">
        <v>34</v>
      </c>
      <c r="C18" s="5">
        <v>515948</v>
      </c>
      <c r="D18" s="37" t="s">
        <v>35</v>
      </c>
      <c r="E18" s="42">
        <v>0</v>
      </c>
    </row>
    <row r="19" spans="1:5" ht="16.8" thickBot="1" x14ac:dyDescent="0.35">
      <c r="A19" s="6"/>
      <c r="B19" s="7" t="s">
        <v>78</v>
      </c>
      <c r="C19" s="10">
        <f>SUM(C3:C18)</f>
        <v>7949849</v>
      </c>
      <c r="D19" s="38"/>
      <c r="E19" s="43">
        <f>SUM(E3:E18)</f>
        <v>3225590</v>
      </c>
    </row>
    <row r="20" spans="1:5" ht="16.8" thickTop="1" x14ac:dyDescent="0.3"/>
  </sheetData>
  <mergeCells count="1">
    <mergeCell ref="A1:E1"/>
  </mergeCells>
  <phoneticPr fontId="1" type="noConversion"/>
  <printOptions horizontalCentered="1"/>
  <pageMargins left="0.7" right="0.7" top="0.75" bottom="0.75" header="0.3" footer="0.3"/>
  <pageSetup paperSize="9" orientation="portrait" r:id="rId1"/>
  <headerFooter>
    <oddFooter>第 &amp;P 頁，共 &amp;N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H5" sqref="H5"/>
    </sheetView>
  </sheetViews>
  <sheetFormatPr defaultColWidth="8.77734375" defaultRowHeight="16.2" x14ac:dyDescent="0.3"/>
  <cols>
    <col min="1" max="1" width="5.6640625" style="1" bestFit="1" customWidth="1"/>
    <col min="2" max="2" width="10.77734375" style="1" bestFit="1" customWidth="1"/>
    <col min="3" max="3" width="14.77734375" style="16" bestFit="1" customWidth="1"/>
    <col min="4" max="4" width="8.77734375" style="1"/>
    <col min="5" max="5" width="8.88671875" style="1" bestFit="1" customWidth="1"/>
    <col min="6" max="16384" width="8.77734375" style="1"/>
  </cols>
  <sheetData>
    <row r="1" spans="1:5" x14ac:dyDescent="0.3">
      <c r="A1" s="35" t="s">
        <v>90</v>
      </c>
      <c r="B1" s="35"/>
      <c r="C1" s="35"/>
    </row>
    <row r="2" spans="1:5" s="22" customFormat="1" x14ac:dyDescent="0.3">
      <c r="A2" s="26" t="s">
        <v>80</v>
      </c>
      <c r="B2" s="30" t="s">
        <v>74</v>
      </c>
      <c r="C2" s="21" t="s">
        <v>79</v>
      </c>
    </row>
    <row r="3" spans="1:5" x14ac:dyDescent="0.3">
      <c r="A3" s="27">
        <v>1</v>
      </c>
      <c r="B3" s="31" t="s">
        <v>75</v>
      </c>
      <c r="C3" s="17">
        <v>4350</v>
      </c>
    </row>
    <row r="4" spans="1:5" x14ac:dyDescent="0.3">
      <c r="A4" s="27">
        <v>2</v>
      </c>
      <c r="B4" s="31" t="s">
        <v>76</v>
      </c>
      <c r="C4" s="17">
        <v>4820</v>
      </c>
    </row>
    <row r="5" spans="1:5" x14ac:dyDescent="0.3">
      <c r="A5" s="27">
        <v>3</v>
      </c>
      <c r="B5" s="31" t="s">
        <v>77</v>
      </c>
      <c r="C5" s="17">
        <v>4830</v>
      </c>
    </row>
    <row r="6" spans="1:5" x14ac:dyDescent="0.3">
      <c r="A6" s="27">
        <v>4</v>
      </c>
      <c r="B6" s="31" t="s">
        <v>81</v>
      </c>
      <c r="C6" s="17">
        <v>16230</v>
      </c>
    </row>
    <row r="7" spans="1:5" x14ac:dyDescent="0.3">
      <c r="A7" s="27">
        <v>5</v>
      </c>
      <c r="B7" s="31" t="s">
        <v>82</v>
      </c>
      <c r="C7" s="17">
        <v>31980</v>
      </c>
    </row>
    <row r="8" spans="1:5" x14ac:dyDescent="0.3">
      <c r="A8" s="27">
        <v>6</v>
      </c>
      <c r="B8" s="31" t="s">
        <v>83</v>
      </c>
      <c r="C8" s="17">
        <v>27970</v>
      </c>
    </row>
    <row r="9" spans="1:5" x14ac:dyDescent="0.3">
      <c r="A9" s="27">
        <v>7</v>
      </c>
      <c r="B9" s="31" t="s">
        <v>84</v>
      </c>
      <c r="C9" s="17">
        <v>10040</v>
      </c>
    </row>
    <row r="10" spans="1:5" x14ac:dyDescent="0.3">
      <c r="A10" s="27">
        <v>8</v>
      </c>
      <c r="B10" s="31" t="s">
        <v>85</v>
      </c>
      <c r="C10" s="17">
        <v>6310</v>
      </c>
    </row>
    <row r="11" spans="1:5" x14ac:dyDescent="0.3">
      <c r="A11" s="28"/>
      <c r="B11" s="32" t="s">
        <v>78</v>
      </c>
      <c r="C11" s="29">
        <f>SUM(C3:C10)</f>
        <v>106530</v>
      </c>
      <c r="E11" s="16"/>
    </row>
  </sheetData>
  <mergeCells count="1">
    <mergeCell ref="A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附表一</vt:lpstr>
      <vt:lpstr>附表二</vt:lpstr>
      <vt:lpstr>附表三</vt:lpstr>
      <vt:lpstr>附表二!Print_Area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104年度建字第245號給付工程款附表一至三</dc:title>
  <dc:creator/>
  <cp:lastModifiedBy/>
  <dcterms:created xsi:type="dcterms:W3CDTF">2006-09-13T11:24:16Z</dcterms:created>
  <dcterms:modified xsi:type="dcterms:W3CDTF">2018-09-28T11:55:35Z</dcterms:modified>
</cp:coreProperties>
</file>