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民事判決附件\已經宣判上傳\"/>
    </mc:Choice>
  </mc:AlternateContent>
  <bookViews>
    <workbookView xWindow="480" yWindow="96" windowWidth="13476" windowHeight="4836"/>
  </bookViews>
  <sheets>
    <sheet name="附表1及附表2" sheetId="1" r:id="rId1"/>
  </sheets>
  <calcPr calcId="162913"/>
</workbook>
</file>

<file path=xl/calcChain.xml><?xml version="1.0" encoding="utf-8"?>
<calcChain xmlns="http://schemas.openxmlformats.org/spreadsheetml/2006/main">
  <c r="E12" i="1" l="1"/>
  <c r="D24" i="1"/>
  <c r="E7" i="1" s="1"/>
  <c r="E8" i="1" s="1"/>
  <c r="E11" i="1" s="1"/>
  <c r="E13" i="1" s="1"/>
  <c r="C24" i="1"/>
  <c r="D11" i="1"/>
  <c r="D8" i="1"/>
  <c r="C11" i="1"/>
  <c r="C13" i="1" s="1"/>
  <c r="C8" i="1"/>
</calcChain>
</file>

<file path=xl/sharedStrings.xml><?xml version="1.0" encoding="utf-8"?>
<sst xmlns="http://schemas.openxmlformats.org/spreadsheetml/2006/main" count="38" uniqueCount="38">
  <si>
    <t>附表1</t>
    <phoneticPr fontId="1" type="noConversion"/>
  </si>
  <si>
    <t>項次</t>
    <phoneticPr fontId="1" type="noConversion"/>
  </si>
  <si>
    <t>內容</t>
    <phoneticPr fontId="1" type="noConversion"/>
  </si>
  <si>
    <t>被告抗辯</t>
    <phoneticPr fontId="1" type="noConversion"/>
  </si>
  <si>
    <t>判斷</t>
    <phoneticPr fontId="1" type="noConversion"/>
  </si>
  <si>
    <t>壹</t>
    <phoneticPr fontId="1" type="noConversion"/>
  </si>
  <si>
    <t>原告請求被告給付</t>
    <phoneticPr fontId="1" type="noConversion"/>
  </si>
  <si>
    <t>一</t>
    <phoneticPr fontId="1" type="noConversion"/>
  </si>
  <si>
    <t>修補費用</t>
    <phoneticPr fontId="1" type="noConversion"/>
  </si>
  <si>
    <t>小計（項次一）</t>
    <phoneticPr fontId="1" type="noConversion"/>
  </si>
  <si>
    <t>二</t>
    <phoneticPr fontId="1" type="noConversion"/>
  </si>
  <si>
    <t>減少監工報酬</t>
    <phoneticPr fontId="1" type="noConversion"/>
  </si>
  <si>
    <t>三</t>
    <phoneticPr fontId="1" type="noConversion"/>
  </si>
  <si>
    <t>合計（項次壹）</t>
    <phoneticPr fontId="1" type="noConversion"/>
  </si>
  <si>
    <t>貳</t>
    <phoneticPr fontId="1" type="noConversion"/>
  </si>
  <si>
    <t>被告抵銷抗辯</t>
    <phoneticPr fontId="1" type="noConversion"/>
  </si>
  <si>
    <t>總計（項次壹-項次貳）</t>
    <phoneticPr fontId="1" type="noConversion"/>
  </si>
  <si>
    <t>-</t>
    <phoneticPr fontId="1" type="noConversion"/>
  </si>
  <si>
    <t>浴廁間修補費用</t>
    <phoneticPr fontId="1" type="noConversion"/>
  </si>
  <si>
    <t>廚房修補費用</t>
    <phoneticPr fontId="1" type="noConversion"/>
  </si>
  <si>
    <t>辦公室及其他空間修補費用</t>
    <phoneticPr fontId="1" type="noConversion"/>
  </si>
  <si>
    <t>固定成本損失</t>
    <phoneticPr fontId="1" type="noConversion"/>
  </si>
  <si>
    <t>附表2</t>
    <phoneticPr fontId="1" type="noConversion"/>
  </si>
  <si>
    <t>項次</t>
    <phoneticPr fontId="1" type="noConversion"/>
  </si>
  <si>
    <t>工程項目</t>
    <phoneticPr fontId="1" type="noConversion"/>
  </si>
  <si>
    <t>鑑定金額</t>
    <phoneticPr fontId="1" type="noConversion"/>
  </si>
  <si>
    <t>判斷</t>
    <phoneticPr fontId="1" type="noConversion"/>
  </si>
  <si>
    <t>地坪舖塑膠地磚</t>
    <phoneticPr fontId="4" type="noConversion"/>
  </si>
  <si>
    <t>牆面、天花板水泥漆</t>
    <phoneticPr fontId="4" type="noConversion"/>
  </si>
  <si>
    <t>窗簾零件</t>
    <phoneticPr fontId="4" type="noConversion"/>
  </si>
  <si>
    <t>拆除原有地坪裝修</t>
    <phoneticPr fontId="4" type="noConversion"/>
  </si>
  <si>
    <t>其他零星整修</t>
    <phoneticPr fontId="4" type="noConversion"/>
  </si>
  <si>
    <t>小計</t>
    <phoneticPr fontId="1" type="noConversion"/>
  </si>
  <si>
    <t>運什費</t>
    <phoneticPr fontId="1" type="noConversion"/>
  </si>
  <si>
    <t>稅捐、利潤及管理費（前述金額合計之10％）</t>
    <phoneticPr fontId="1" type="noConversion"/>
  </si>
  <si>
    <t>備註</t>
    <phoneticPr fontId="1" type="noConversion"/>
  </si>
  <si>
    <t>如附表2</t>
    <phoneticPr fontId="1" type="noConversion"/>
  </si>
  <si>
    <r>
      <t xml:space="preserve">原告主張
</t>
    </r>
    <r>
      <rPr>
        <sz val="8"/>
        <color theme="1"/>
        <rFont val="標楷體"/>
        <family val="4"/>
        <charset val="136"/>
      </rPr>
      <t>(見卷三第117頁)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</si>
</sst>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9"/>
      <name val="新細明體"/>
      <family val="1"/>
      <charset val="136"/>
    </font>
    <font>
      <sz val="13"/>
      <name val="標楷體"/>
      <family val="4"/>
      <charset val="136"/>
    </font>
    <font>
      <sz val="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176" fontId="2" fillId="0" borderId="0" xfId="0" applyNumberFormat="1" applyFont="1">
      <alignment vertical="center"/>
    </xf>
    <xf numFmtId="176" fontId="3" fillId="0" borderId="8" xfId="0" applyNumberFormat="1" applyFont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justify" vertical="center" wrapText="1"/>
    </xf>
    <xf numFmtId="176" fontId="2" fillId="0" borderId="0" xfId="0" applyNumberFormat="1" applyFont="1" applyAlignment="1">
      <alignment horizontal="center" vertical="center"/>
    </xf>
    <xf numFmtId="176" fontId="3" fillId="0" borderId="9" xfId="0" applyNumberFormat="1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8" sqref="C8"/>
    </sheetView>
  </sheetViews>
  <sheetFormatPr defaultColWidth="8.69921875" defaultRowHeight="19.8" x14ac:dyDescent="0.3"/>
  <cols>
    <col min="1" max="1" width="6" style="1" bestFit="1" customWidth="1"/>
    <col min="2" max="2" width="29.3984375" style="1" customWidth="1"/>
    <col min="3" max="4" width="12.19921875" style="14" customWidth="1"/>
    <col min="5" max="5" width="15" style="14" customWidth="1"/>
    <col min="6" max="6" width="9.5" style="1" bestFit="1" customWidth="1"/>
    <col min="7" max="16384" width="8.69921875" style="1"/>
  </cols>
  <sheetData>
    <row r="1" spans="1:6" x14ac:dyDescent="0.3">
      <c r="A1" s="25" t="s">
        <v>0</v>
      </c>
      <c r="B1" s="25"/>
      <c r="C1" s="25"/>
      <c r="D1" s="25"/>
      <c r="E1" s="25"/>
      <c r="F1" s="25"/>
    </row>
    <row r="2" spans="1:6" s="6" customFormat="1" ht="31.2" x14ac:dyDescent="0.3">
      <c r="A2" s="2" t="s">
        <v>1</v>
      </c>
      <c r="B2" s="3" t="s">
        <v>2</v>
      </c>
      <c r="C2" s="24" t="s">
        <v>37</v>
      </c>
      <c r="D2" s="4" t="s">
        <v>3</v>
      </c>
      <c r="E2" s="4" t="s">
        <v>4</v>
      </c>
      <c r="F2" s="21" t="s">
        <v>35</v>
      </c>
    </row>
    <row r="3" spans="1:6" x14ac:dyDescent="0.3">
      <c r="A3" s="7" t="s">
        <v>5</v>
      </c>
      <c r="B3" s="8" t="s">
        <v>6</v>
      </c>
      <c r="C3" s="9"/>
      <c r="D3" s="9"/>
      <c r="E3" s="9"/>
      <c r="F3" s="22"/>
    </row>
    <row r="4" spans="1:6" x14ac:dyDescent="0.3">
      <c r="A4" s="7" t="s">
        <v>7</v>
      </c>
      <c r="B4" s="8" t="s">
        <v>8</v>
      </c>
      <c r="C4" s="9"/>
      <c r="D4" s="9"/>
      <c r="E4" s="9"/>
      <c r="F4" s="22"/>
    </row>
    <row r="5" spans="1:6" x14ac:dyDescent="0.3">
      <c r="A5" s="7">
        <v>1</v>
      </c>
      <c r="B5" s="8" t="s">
        <v>18</v>
      </c>
      <c r="C5" s="9">
        <v>43100</v>
      </c>
      <c r="D5" s="9">
        <v>0</v>
      </c>
      <c r="E5" s="9">
        <v>0</v>
      </c>
      <c r="F5" s="22"/>
    </row>
    <row r="6" spans="1:6" x14ac:dyDescent="0.3">
      <c r="A6" s="7">
        <v>2</v>
      </c>
      <c r="B6" s="8" t="s">
        <v>19</v>
      </c>
      <c r="C6" s="9">
        <v>37700</v>
      </c>
      <c r="D6" s="9">
        <v>0</v>
      </c>
      <c r="E6" s="9">
        <v>0</v>
      </c>
      <c r="F6" s="22"/>
    </row>
    <row r="7" spans="1:6" x14ac:dyDescent="0.3">
      <c r="A7" s="7">
        <v>3</v>
      </c>
      <c r="B7" s="8" t="s">
        <v>20</v>
      </c>
      <c r="C7" s="9">
        <v>72300</v>
      </c>
      <c r="D7" s="9">
        <v>0</v>
      </c>
      <c r="E7" s="9">
        <f>D24</f>
        <v>616</v>
      </c>
      <c r="F7" s="22" t="s">
        <v>36</v>
      </c>
    </row>
    <row r="8" spans="1:6" x14ac:dyDescent="0.3">
      <c r="A8" s="7"/>
      <c r="B8" s="8" t="s">
        <v>9</v>
      </c>
      <c r="C8" s="11">
        <f>SUM(C5:C7)</f>
        <v>153100</v>
      </c>
      <c r="D8" s="11">
        <f>SUM(D5:D7)</f>
        <v>0</v>
      </c>
      <c r="E8" s="11">
        <f>SUM(E5:E7)</f>
        <v>616</v>
      </c>
      <c r="F8" s="22"/>
    </row>
    <row r="9" spans="1:6" x14ac:dyDescent="0.3">
      <c r="A9" s="7" t="s">
        <v>10</v>
      </c>
      <c r="B9" s="8" t="s">
        <v>11</v>
      </c>
      <c r="C9" s="9">
        <v>21000</v>
      </c>
      <c r="D9" s="9">
        <v>0</v>
      </c>
      <c r="E9" s="9">
        <v>0</v>
      </c>
      <c r="F9" s="22"/>
    </row>
    <row r="10" spans="1:6" x14ac:dyDescent="0.3">
      <c r="A10" s="7" t="s">
        <v>12</v>
      </c>
      <c r="B10" s="8" t="s">
        <v>21</v>
      </c>
      <c r="C10" s="9">
        <v>517603</v>
      </c>
      <c r="D10" s="9">
        <v>0</v>
      </c>
      <c r="E10" s="9">
        <v>0</v>
      </c>
      <c r="F10" s="22"/>
    </row>
    <row r="11" spans="1:6" x14ac:dyDescent="0.3">
      <c r="A11" s="7"/>
      <c r="B11" s="8" t="s">
        <v>13</v>
      </c>
      <c r="C11" s="11">
        <f>C8+C9+C10</f>
        <v>691703</v>
      </c>
      <c r="D11" s="11">
        <f>D8+D9+D10</f>
        <v>0</v>
      </c>
      <c r="E11" s="11">
        <f>E8+E9+E10</f>
        <v>616</v>
      </c>
      <c r="F11" s="22"/>
    </row>
    <row r="12" spans="1:6" x14ac:dyDescent="0.3">
      <c r="A12" s="7" t="s">
        <v>14</v>
      </c>
      <c r="B12" s="8" t="s">
        <v>15</v>
      </c>
      <c r="C12" s="9">
        <v>0</v>
      </c>
      <c r="D12" s="9">
        <v>57361</v>
      </c>
      <c r="E12" s="9">
        <f>D12</f>
        <v>57361</v>
      </c>
      <c r="F12" s="22"/>
    </row>
    <row r="13" spans="1:6" x14ac:dyDescent="0.3">
      <c r="A13" s="12"/>
      <c r="B13" s="13" t="s">
        <v>16</v>
      </c>
      <c r="C13" s="15">
        <f>C11-C12</f>
        <v>691703</v>
      </c>
      <c r="D13" s="16" t="s">
        <v>17</v>
      </c>
      <c r="E13" s="15">
        <f>E11-E12</f>
        <v>-56745</v>
      </c>
      <c r="F13" s="23"/>
    </row>
    <row r="15" spans="1:6" x14ac:dyDescent="0.3">
      <c r="A15" s="1" t="s">
        <v>22</v>
      </c>
    </row>
    <row r="16" spans="1:6" s="6" customFormat="1" x14ac:dyDescent="0.3">
      <c r="A16" s="2" t="s">
        <v>23</v>
      </c>
      <c r="B16" s="3" t="s">
        <v>24</v>
      </c>
      <c r="C16" s="4" t="s">
        <v>25</v>
      </c>
      <c r="D16" s="5" t="s">
        <v>26</v>
      </c>
      <c r="E16" s="19"/>
    </row>
    <row r="17" spans="1:4" x14ac:dyDescent="0.3">
      <c r="A17" s="7">
        <v>1</v>
      </c>
      <c r="B17" s="17" t="s">
        <v>27</v>
      </c>
      <c r="C17" s="9">
        <v>17110</v>
      </c>
      <c r="D17" s="10">
        <v>0</v>
      </c>
    </row>
    <row r="18" spans="1:4" x14ac:dyDescent="0.3">
      <c r="A18" s="7">
        <v>2</v>
      </c>
      <c r="B18" s="18" t="s">
        <v>28</v>
      </c>
      <c r="C18" s="9">
        <v>27550</v>
      </c>
      <c r="D18" s="10">
        <v>0</v>
      </c>
    </row>
    <row r="19" spans="1:4" x14ac:dyDescent="0.3">
      <c r="A19" s="7">
        <v>3</v>
      </c>
      <c r="B19" s="18" t="s">
        <v>29</v>
      </c>
      <c r="C19" s="9">
        <v>560</v>
      </c>
      <c r="D19" s="10">
        <v>560</v>
      </c>
    </row>
    <row r="20" spans="1:4" x14ac:dyDescent="0.3">
      <c r="A20" s="7">
        <v>4</v>
      </c>
      <c r="B20" s="17" t="s">
        <v>30</v>
      </c>
      <c r="C20" s="9">
        <v>11800</v>
      </c>
      <c r="D20" s="10">
        <v>0</v>
      </c>
    </row>
    <row r="21" spans="1:4" x14ac:dyDescent="0.3">
      <c r="A21" s="7">
        <v>5</v>
      </c>
      <c r="B21" s="18" t="s">
        <v>31</v>
      </c>
      <c r="C21" s="9">
        <v>5702</v>
      </c>
      <c r="D21" s="10">
        <v>0</v>
      </c>
    </row>
    <row r="22" spans="1:4" x14ac:dyDescent="0.3">
      <c r="A22" s="7">
        <v>6</v>
      </c>
      <c r="B22" s="18" t="s">
        <v>33</v>
      </c>
      <c r="C22" s="9">
        <v>3000</v>
      </c>
      <c r="D22" s="10">
        <v>0</v>
      </c>
    </row>
    <row r="23" spans="1:4" ht="34.799999999999997" x14ac:dyDescent="0.3">
      <c r="A23" s="7">
        <v>7</v>
      </c>
      <c r="B23" s="18" t="s">
        <v>34</v>
      </c>
      <c r="C23" s="9">
        <v>6578</v>
      </c>
      <c r="D23" s="10">
        <v>56</v>
      </c>
    </row>
    <row r="24" spans="1:4" x14ac:dyDescent="0.3">
      <c r="A24" s="12"/>
      <c r="B24" s="13" t="s">
        <v>32</v>
      </c>
      <c r="C24" s="15">
        <f>SUM(C17:C23)</f>
        <v>72300</v>
      </c>
      <c r="D24" s="20">
        <f>SUM(D17:D23)</f>
        <v>616</v>
      </c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附表1及附表2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張文瑞;石珉千</dc:creator>
  <cp:lastModifiedBy>TpdUser</cp:lastModifiedBy>
  <cp:lastPrinted>2018-10-30T08:22:47Z</cp:lastPrinted>
  <dcterms:created xsi:type="dcterms:W3CDTF">2018-06-06T01:47:26Z</dcterms:created>
  <dcterms:modified xsi:type="dcterms:W3CDTF">2018-11-23T01:14:00Z</dcterms:modified>
</cp:coreProperties>
</file>