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480" yWindow="300" windowWidth="14700" windowHeight="768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工作表1!$A$1:$I$39</definedName>
  </definedNames>
  <calcPr calcId="162913"/>
</workbook>
</file>

<file path=xl/calcChain.xml><?xml version="1.0" encoding="utf-8"?>
<calcChain xmlns="http://schemas.openxmlformats.org/spreadsheetml/2006/main">
  <c r="H37" i="1" l="1"/>
  <c r="H33" i="1"/>
  <c r="H31" i="1"/>
  <c r="H30" i="1"/>
  <c r="H29" i="1"/>
  <c r="H26" i="1"/>
  <c r="H20" i="1"/>
  <c r="H19" i="1"/>
  <c r="H17" i="1"/>
  <c r="H16" i="1"/>
  <c r="G37" i="1" l="1"/>
  <c r="G34" i="1"/>
  <c r="G33" i="1"/>
  <c r="G32" i="1"/>
  <c r="G31" i="1"/>
  <c r="G30" i="1"/>
  <c r="G29" i="1"/>
  <c r="G25" i="1"/>
  <c r="G24" i="1"/>
  <c r="G23" i="1"/>
  <c r="G22" i="1"/>
  <c r="G21" i="1"/>
  <c r="G20" i="1"/>
  <c r="G19" i="1"/>
  <c r="G17" i="1"/>
  <c r="G16" i="1"/>
  <c r="G14" i="1"/>
  <c r="G13" i="1"/>
  <c r="G12" i="1"/>
  <c r="G11" i="1"/>
  <c r="G10" i="1"/>
  <c r="G8" i="1"/>
  <c r="G7" i="1"/>
  <c r="G6" i="1"/>
  <c r="G4" i="1"/>
  <c r="G38" i="1" s="1"/>
  <c r="G39" i="1" s="1"/>
</calcChain>
</file>

<file path=xl/sharedStrings.xml><?xml version="1.0" encoding="utf-8"?>
<sst xmlns="http://schemas.openxmlformats.org/spreadsheetml/2006/main" count="114" uniqueCount="69">
  <si>
    <t>項次</t>
    <phoneticPr fontId="1" type="noConversion"/>
  </si>
  <si>
    <t>105年建字第368號判決附表</t>
    <phoneticPr fontId="1" type="noConversion"/>
  </si>
  <si>
    <t>比流器懸吊板</t>
    <phoneticPr fontId="1" type="noConversion"/>
  </si>
  <si>
    <t>PD GUARD固定座下移</t>
    <phoneticPr fontId="1" type="noConversion"/>
  </si>
  <si>
    <t>方管90X90內步補強板</t>
    <phoneticPr fontId="1" type="noConversion"/>
  </si>
  <si>
    <t>方管125X125內部補強鋼板</t>
    <phoneticPr fontId="1" type="noConversion"/>
  </si>
  <si>
    <t>門型支撐架</t>
    <phoneticPr fontId="1" type="noConversion"/>
  </si>
  <si>
    <t>單向/三向平台上夾具</t>
    <phoneticPr fontId="1" type="noConversion"/>
  </si>
  <si>
    <t>單向/三向直豎井夾具</t>
    <phoneticPr fontId="1" type="noConversion"/>
  </si>
  <si>
    <t>規格</t>
    <phoneticPr fontId="1" type="noConversion"/>
  </si>
  <si>
    <t>每組含:</t>
    <phoneticPr fontId="1" type="noConversion"/>
  </si>
  <si>
    <t>每組含:</t>
    <phoneticPr fontId="1" type="noConversion"/>
  </si>
  <si>
    <t>T-bar加工型鋼</t>
    <phoneticPr fontId="1" type="noConversion"/>
  </si>
  <si>
    <t>90*90*3.5</t>
    <phoneticPr fontId="1" type="noConversion"/>
  </si>
  <si>
    <t>每組追加:</t>
    <phoneticPr fontId="1" type="noConversion"/>
  </si>
  <si>
    <t>每組追加:</t>
    <phoneticPr fontId="1" type="noConversion"/>
  </si>
  <si>
    <t>C125*65*6 L=1150*2支</t>
    <phoneticPr fontId="1" type="noConversion"/>
  </si>
  <si>
    <t>L65*65*5 L=1480*1支</t>
    <phoneticPr fontId="1" type="noConversion"/>
  </si>
  <si>
    <t>□80*80*3.5 L=1480*1支</t>
    <phoneticPr fontId="1" type="noConversion"/>
  </si>
  <si>
    <t>L65*65*5 L=1480*1支</t>
    <phoneticPr fontId="1" type="noConversion"/>
  </si>
  <si>
    <t>L65*65*5 L=1480*2支</t>
    <phoneticPr fontId="1" type="noConversion"/>
  </si>
  <si>
    <t>L65*65*5 L=2655*1支</t>
    <phoneticPr fontId="1" type="noConversion"/>
  </si>
  <si>
    <t>PL10 350*225</t>
    <phoneticPr fontId="1" type="noConversion"/>
  </si>
  <si>
    <t>F8T M12強力螺栓H=135</t>
    <phoneticPr fontId="1" type="noConversion"/>
  </si>
  <si>
    <t>PL90*90*10</t>
    <phoneticPr fontId="1" type="noConversion"/>
  </si>
  <si>
    <t>PL110*110</t>
    <phoneticPr fontId="1" type="noConversion"/>
  </si>
  <si>
    <t>F8T M12強力螺栓H=160</t>
    <phoneticPr fontId="1" type="noConversion"/>
  </si>
  <si>
    <t>L150*150*15 L=1480</t>
    <phoneticPr fontId="1" type="noConversion"/>
  </si>
  <si>
    <t>原合約121支,現場153支</t>
    <phoneticPr fontId="1" type="noConversion"/>
  </si>
  <si>
    <t>追加32支</t>
    <phoneticPr fontId="1" type="noConversion"/>
  </si>
  <si>
    <t>1.H=1.8M45組</t>
    <phoneticPr fontId="1" type="noConversion"/>
  </si>
  <si>
    <t>2.H=2.4M17組</t>
    <phoneticPr fontId="1" type="noConversion"/>
  </si>
  <si>
    <t>3.H=3M6組</t>
    <phoneticPr fontId="1" type="noConversion"/>
  </si>
  <si>
    <t>L75*75*6t L=1250</t>
    <phoneticPr fontId="1" type="noConversion"/>
  </si>
  <si>
    <t>L100*100*7t L=2850</t>
    <phoneticPr fontId="1" type="noConversion"/>
  </si>
  <si>
    <t>69kv一樓變壓器支撐架</t>
    <phoneticPr fontId="1" type="noConversion"/>
  </si>
  <si>
    <t>L75*75*9 L=860</t>
    <phoneticPr fontId="1" type="noConversion"/>
  </si>
  <si>
    <t>52.8m-21.6m=31.2m</t>
    <phoneticPr fontId="1" type="noConversion"/>
  </si>
  <si>
    <t>單位</t>
    <phoneticPr fontId="1" type="noConversion"/>
  </si>
  <si>
    <t>片</t>
    <phoneticPr fontId="1" type="noConversion"/>
  </si>
  <si>
    <t>支</t>
    <phoneticPr fontId="1" type="noConversion"/>
  </si>
  <si>
    <t>支</t>
    <phoneticPr fontId="1" type="noConversion"/>
  </si>
  <si>
    <t>組</t>
    <phoneticPr fontId="1" type="noConversion"/>
  </si>
  <si>
    <t>片</t>
    <phoneticPr fontId="1" type="noConversion"/>
  </si>
  <si>
    <t>M</t>
    <phoneticPr fontId="1" type="noConversion"/>
  </si>
  <si>
    <t>M</t>
    <phoneticPr fontId="1" type="noConversion"/>
  </si>
  <si>
    <t>米</t>
    <phoneticPr fontId="1" type="noConversion"/>
  </si>
  <si>
    <t>數量</t>
    <phoneticPr fontId="1" type="noConversion"/>
  </si>
  <si>
    <t>單價</t>
    <phoneticPr fontId="1" type="noConversion"/>
  </si>
  <si>
    <t>複價</t>
    <phoneticPr fontId="1" type="noConversion"/>
  </si>
  <si>
    <t>總計(未稅)</t>
    <phoneticPr fontId="1" type="noConversion"/>
  </si>
  <si>
    <t>總計(含稅)</t>
    <phoneticPr fontId="1" type="noConversion"/>
  </si>
  <si>
    <t>工作項目</t>
    <phoneticPr fontId="1" type="noConversion"/>
  </si>
  <si>
    <t>本院認定</t>
    <phoneticPr fontId="1" type="noConversion"/>
  </si>
  <si>
    <t>設計21.6m，
追加娥眉線14.4m+38.4m=52.8m</t>
    <phoneticPr fontId="1" type="noConversion"/>
  </si>
  <si>
    <t>電纜固定套(24組)</t>
    <phoneticPr fontId="1" type="noConversion"/>
  </si>
  <si>
    <t>原告主張追加工程(見本院卷第32至34頁)</t>
    <phoneticPr fontId="1" type="noConversion"/>
  </si>
  <si>
    <t>PD GUARD固定座(4組)</t>
    <phoneticPr fontId="1" type="noConversion"/>
  </si>
  <si>
    <t>礙子鏈拉座</t>
    <phoneticPr fontId="1" type="noConversion"/>
  </si>
  <si>
    <t>方管一批</t>
    <phoneticPr fontId="1" type="noConversion"/>
  </si>
  <si>
    <t>L65*65*5 L=1480*2支</t>
    <phoneticPr fontId="1" type="noConversion"/>
  </si>
  <si>
    <t>防滑螺栓片</t>
    <phoneticPr fontId="1" type="noConversion"/>
  </si>
  <si>
    <t>礙子鏈型鋼</t>
    <phoneticPr fontId="1" type="noConversion"/>
  </si>
  <si>
    <t>瑕疵非追加</t>
    <phoneticPr fontId="1" type="noConversion"/>
  </si>
  <si>
    <t>無調查必要</t>
    <phoneticPr fontId="1" type="noConversion"/>
  </si>
  <si>
    <t>電纜固定套固定座下移</t>
    <phoneticPr fontId="1" type="noConversion"/>
  </si>
  <si>
    <t>天地支撐架</t>
    <phoneticPr fontId="1" type="noConversion"/>
  </si>
  <si>
    <t>壹期口孔支撐架</t>
    <phoneticPr fontId="1" type="noConversion"/>
  </si>
  <si>
    <t>非屬追加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</si>
</sst>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4" xfId="0" applyFont="1" applyBorder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176" fontId="2" fillId="0" borderId="4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0" fillId="0" borderId="0" xfId="0" applyNumberFormat="1">
      <alignment vertical="center"/>
    </xf>
    <xf numFmtId="176" fontId="2" fillId="0" borderId="12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workbookViewId="0">
      <selection activeCell="H37" sqref="H37"/>
    </sheetView>
  </sheetViews>
  <sheetFormatPr defaultRowHeight="16.2" x14ac:dyDescent="0.3"/>
  <cols>
    <col min="2" max="2" width="26.44140625" bestFit="1" customWidth="1"/>
    <col min="3" max="3" width="22" bestFit="1" customWidth="1"/>
    <col min="6" max="6" width="9.109375" style="9" bestFit="1" customWidth="1"/>
    <col min="7" max="7" width="11.6640625" style="9" bestFit="1" customWidth="1"/>
    <col min="8" max="8" width="11.6640625" bestFit="1" customWidth="1"/>
    <col min="9" max="9" width="12.33203125" style="9" customWidth="1"/>
  </cols>
  <sheetData>
    <row r="1" spans="1:9" ht="16.8" thickTop="1" x14ac:dyDescent="0.3">
      <c r="A1" s="12" t="s">
        <v>1</v>
      </c>
      <c r="B1" s="13"/>
      <c r="C1" s="13"/>
      <c r="D1" s="13"/>
      <c r="E1" s="13"/>
      <c r="F1" s="13"/>
      <c r="G1" s="13"/>
      <c r="H1" s="13"/>
      <c r="I1" s="14"/>
    </row>
    <row r="2" spans="1:9" x14ac:dyDescent="0.3">
      <c r="A2" s="1"/>
      <c r="B2" s="15" t="s">
        <v>56</v>
      </c>
      <c r="C2" s="16"/>
      <c r="D2" s="16"/>
      <c r="E2" s="16"/>
      <c r="F2" s="16"/>
      <c r="G2" s="17"/>
      <c r="H2" s="15" t="s">
        <v>53</v>
      </c>
      <c r="I2" s="18"/>
    </row>
    <row r="3" spans="1:9" x14ac:dyDescent="0.3">
      <c r="A3" s="1" t="s">
        <v>0</v>
      </c>
      <c r="B3" s="2" t="s">
        <v>52</v>
      </c>
      <c r="C3" s="2" t="s">
        <v>9</v>
      </c>
      <c r="D3" s="2" t="s">
        <v>38</v>
      </c>
      <c r="E3" s="2" t="s">
        <v>47</v>
      </c>
      <c r="F3" s="7" t="s">
        <v>48</v>
      </c>
      <c r="G3" s="7" t="s">
        <v>49</v>
      </c>
      <c r="H3" s="2" t="s">
        <v>47</v>
      </c>
      <c r="I3" s="10" t="s">
        <v>49</v>
      </c>
    </row>
    <row r="4" spans="1:9" x14ac:dyDescent="0.3">
      <c r="A4" s="1">
        <v>1</v>
      </c>
      <c r="B4" s="2" t="s">
        <v>2</v>
      </c>
      <c r="C4" s="2" t="s">
        <v>22</v>
      </c>
      <c r="D4" s="2" t="s">
        <v>39</v>
      </c>
      <c r="E4" s="2">
        <v>24</v>
      </c>
      <c r="F4" s="7">
        <v>1350</v>
      </c>
      <c r="G4" s="7">
        <f>F4*E4</f>
        <v>32400</v>
      </c>
      <c r="H4" s="2" t="s">
        <v>68</v>
      </c>
      <c r="I4" s="10">
        <v>0</v>
      </c>
    </row>
    <row r="5" spans="1:9" x14ac:dyDescent="0.3">
      <c r="A5" s="1">
        <v>2</v>
      </c>
      <c r="B5" s="2" t="s">
        <v>55</v>
      </c>
      <c r="C5" s="2" t="s">
        <v>10</v>
      </c>
      <c r="D5" s="2"/>
      <c r="E5" s="2"/>
      <c r="F5" s="7"/>
      <c r="G5" s="7"/>
      <c r="H5" s="2"/>
      <c r="I5" s="10"/>
    </row>
    <row r="6" spans="1:9" x14ac:dyDescent="0.3">
      <c r="A6" s="1"/>
      <c r="B6" s="2"/>
      <c r="C6" s="2" t="s">
        <v>16</v>
      </c>
      <c r="D6" s="2" t="s">
        <v>40</v>
      </c>
      <c r="E6" s="2">
        <v>48</v>
      </c>
      <c r="F6" s="7">
        <v>1450</v>
      </c>
      <c r="G6" s="7">
        <f>F6*E6</f>
        <v>69600</v>
      </c>
      <c r="H6" s="2" t="s">
        <v>68</v>
      </c>
      <c r="I6" s="10">
        <v>0</v>
      </c>
    </row>
    <row r="7" spans="1:9" x14ac:dyDescent="0.3">
      <c r="A7" s="1"/>
      <c r="B7" s="2"/>
      <c r="C7" s="2" t="s">
        <v>17</v>
      </c>
      <c r="D7" s="2" t="s">
        <v>41</v>
      </c>
      <c r="E7" s="2">
        <v>24</v>
      </c>
      <c r="F7" s="7">
        <v>950</v>
      </c>
      <c r="G7" s="7">
        <f>F7*E7</f>
        <v>22800</v>
      </c>
      <c r="H7" s="2" t="s">
        <v>68</v>
      </c>
      <c r="I7" s="10">
        <v>0</v>
      </c>
    </row>
    <row r="8" spans="1:9" x14ac:dyDescent="0.3">
      <c r="A8" s="1"/>
      <c r="B8" s="2"/>
      <c r="C8" s="2" t="s">
        <v>18</v>
      </c>
      <c r="D8" s="2" t="s">
        <v>41</v>
      </c>
      <c r="E8" s="2">
        <v>24</v>
      </c>
      <c r="F8" s="7">
        <v>1250</v>
      </c>
      <c r="G8" s="7">
        <f>F8*E8</f>
        <v>30000</v>
      </c>
      <c r="H8" s="2" t="s">
        <v>68</v>
      </c>
      <c r="I8" s="10">
        <v>0</v>
      </c>
    </row>
    <row r="9" spans="1:9" x14ac:dyDescent="0.3">
      <c r="A9" s="1">
        <v>3</v>
      </c>
      <c r="B9" s="2" t="s">
        <v>57</v>
      </c>
      <c r="C9" s="2" t="s">
        <v>11</v>
      </c>
      <c r="D9" s="2"/>
      <c r="E9" s="2"/>
      <c r="F9" s="7"/>
      <c r="G9" s="7"/>
      <c r="H9" s="2"/>
      <c r="I9" s="10"/>
    </row>
    <row r="10" spans="1:9" x14ac:dyDescent="0.3">
      <c r="A10" s="1"/>
      <c r="B10" s="2"/>
      <c r="C10" s="2" t="s">
        <v>16</v>
      </c>
      <c r="D10" s="2" t="s">
        <v>41</v>
      </c>
      <c r="E10" s="2">
        <v>8</v>
      </c>
      <c r="F10" s="7">
        <v>1450</v>
      </c>
      <c r="G10" s="7">
        <f>F10*E10</f>
        <v>11600</v>
      </c>
      <c r="H10" s="2" t="s">
        <v>68</v>
      </c>
      <c r="I10" s="10">
        <v>0</v>
      </c>
    </row>
    <row r="11" spans="1:9" x14ac:dyDescent="0.3">
      <c r="A11" s="1"/>
      <c r="B11" s="2"/>
      <c r="C11" s="2" t="s">
        <v>19</v>
      </c>
      <c r="D11" s="2" t="s">
        <v>41</v>
      </c>
      <c r="E11" s="2">
        <v>4</v>
      </c>
      <c r="F11" s="7">
        <v>950</v>
      </c>
      <c r="G11" s="7">
        <f>F11*E11</f>
        <v>3800</v>
      </c>
      <c r="H11" s="2" t="s">
        <v>68</v>
      </c>
      <c r="I11" s="10">
        <v>0</v>
      </c>
    </row>
    <row r="12" spans="1:9" x14ac:dyDescent="0.3">
      <c r="A12" s="1"/>
      <c r="B12" s="2"/>
      <c r="C12" s="2" t="s">
        <v>18</v>
      </c>
      <c r="D12" s="2" t="s">
        <v>41</v>
      </c>
      <c r="E12" s="2">
        <v>4</v>
      </c>
      <c r="F12" s="7">
        <v>1250</v>
      </c>
      <c r="G12" s="7">
        <f>F12*E12</f>
        <v>5000</v>
      </c>
      <c r="H12" s="2" t="s">
        <v>68</v>
      </c>
      <c r="I12" s="10">
        <v>0</v>
      </c>
    </row>
    <row r="13" spans="1:9" x14ac:dyDescent="0.3">
      <c r="A13" s="1">
        <v>4</v>
      </c>
      <c r="B13" s="2" t="s">
        <v>58</v>
      </c>
      <c r="C13" s="2" t="s">
        <v>12</v>
      </c>
      <c r="D13" s="2" t="s">
        <v>42</v>
      </c>
      <c r="E13" s="2">
        <v>12</v>
      </c>
      <c r="F13" s="7">
        <v>2800</v>
      </c>
      <c r="G13" s="7">
        <f>F13*E13</f>
        <v>33600</v>
      </c>
      <c r="H13" s="2" t="s">
        <v>63</v>
      </c>
      <c r="I13" s="10">
        <v>0</v>
      </c>
    </row>
    <row r="14" spans="1:9" x14ac:dyDescent="0.3">
      <c r="A14" s="1">
        <v>5</v>
      </c>
      <c r="B14" s="2" t="s">
        <v>59</v>
      </c>
      <c r="C14" s="2" t="s">
        <v>13</v>
      </c>
      <c r="D14" s="2" t="s">
        <v>41</v>
      </c>
      <c r="E14" s="2">
        <v>96</v>
      </c>
      <c r="F14" s="7">
        <v>1350</v>
      </c>
      <c r="G14" s="7">
        <f>F14*E14</f>
        <v>129600</v>
      </c>
      <c r="H14" s="2" t="s">
        <v>68</v>
      </c>
      <c r="I14" s="10">
        <v>0</v>
      </c>
    </row>
    <row r="15" spans="1:9" x14ac:dyDescent="0.3">
      <c r="A15" s="1">
        <v>6</v>
      </c>
      <c r="B15" s="2" t="s">
        <v>65</v>
      </c>
      <c r="C15" s="2" t="s">
        <v>14</v>
      </c>
      <c r="D15" s="2"/>
      <c r="E15" s="2"/>
      <c r="F15" s="7"/>
      <c r="G15" s="7"/>
      <c r="H15" s="2"/>
      <c r="I15" s="10"/>
    </row>
    <row r="16" spans="1:9" x14ac:dyDescent="0.3">
      <c r="A16" s="1"/>
      <c r="B16" s="2"/>
      <c r="C16" s="2" t="s">
        <v>60</v>
      </c>
      <c r="D16" s="2" t="s">
        <v>41</v>
      </c>
      <c r="E16" s="2">
        <v>48</v>
      </c>
      <c r="F16" s="7">
        <v>1800</v>
      </c>
      <c r="G16" s="7">
        <f>F16*E16</f>
        <v>86400</v>
      </c>
      <c r="H16" s="2">
        <f t="shared" ref="H16:H17" si="0">E16</f>
        <v>48</v>
      </c>
      <c r="I16" s="10" t="s">
        <v>64</v>
      </c>
    </row>
    <row r="17" spans="1:9" x14ac:dyDescent="0.3">
      <c r="A17" s="1"/>
      <c r="B17" s="2"/>
      <c r="C17" s="2" t="s">
        <v>21</v>
      </c>
      <c r="D17" s="2" t="s">
        <v>41</v>
      </c>
      <c r="E17" s="2">
        <v>24</v>
      </c>
      <c r="F17" s="7">
        <v>2200</v>
      </c>
      <c r="G17" s="7">
        <f>F17*E17</f>
        <v>52800</v>
      </c>
      <c r="H17" s="2">
        <f t="shared" si="0"/>
        <v>24</v>
      </c>
      <c r="I17" s="10" t="s">
        <v>64</v>
      </c>
    </row>
    <row r="18" spans="1:9" x14ac:dyDescent="0.3">
      <c r="A18" s="1">
        <v>7</v>
      </c>
      <c r="B18" s="2" t="s">
        <v>3</v>
      </c>
      <c r="C18" s="2" t="s">
        <v>15</v>
      </c>
      <c r="D18" s="2"/>
      <c r="E18" s="2"/>
      <c r="F18" s="7"/>
      <c r="G18" s="7"/>
      <c r="H18" s="2"/>
      <c r="I18" s="10"/>
    </row>
    <row r="19" spans="1:9" x14ac:dyDescent="0.3">
      <c r="A19" s="1"/>
      <c r="B19" s="2"/>
      <c r="C19" s="2" t="s">
        <v>20</v>
      </c>
      <c r="D19" s="2" t="s">
        <v>41</v>
      </c>
      <c r="E19" s="2">
        <v>8</v>
      </c>
      <c r="F19" s="7">
        <v>1800</v>
      </c>
      <c r="G19" s="7">
        <f t="shared" ref="G19:G25" si="1">F19*E19</f>
        <v>14400</v>
      </c>
      <c r="H19" s="2">
        <f t="shared" ref="H19:H26" si="2">E19</f>
        <v>8</v>
      </c>
      <c r="I19" s="10" t="s">
        <v>64</v>
      </c>
    </row>
    <row r="20" spans="1:9" x14ac:dyDescent="0.3">
      <c r="A20" s="1">
        <v>8</v>
      </c>
      <c r="B20" s="2" t="s">
        <v>61</v>
      </c>
      <c r="C20" s="2"/>
      <c r="D20" s="2" t="s">
        <v>43</v>
      </c>
      <c r="E20" s="2">
        <v>2800</v>
      </c>
      <c r="F20" s="7">
        <v>12</v>
      </c>
      <c r="G20" s="7">
        <f t="shared" si="1"/>
        <v>33600</v>
      </c>
      <c r="H20" s="2">
        <f t="shared" si="2"/>
        <v>2800</v>
      </c>
      <c r="I20" s="10" t="s">
        <v>64</v>
      </c>
    </row>
    <row r="21" spans="1:9" x14ac:dyDescent="0.3">
      <c r="A21" s="1">
        <v>9</v>
      </c>
      <c r="B21" s="2" t="s">
        <v>4</v>
      </c>
      <c r="C21" s="2" t="s">
        <v>24</v>
      </c>
      <c r="D21" s="2" t="s">
        <v>43</v>
      </c>
      <c r="E21" s="2">
        <v>144</v>
      </c>
      <c r="F21" s="7">
        <v>280</v>
      </c>
      <c r="G21" s="7">
        <f t="shared" si="1"/>
        <v>40320</v>
      </c>
      <c r="H21" s="2" t="s">
        <v>63</v>
      </c>
      <c r="I21" s="10">
        <v>0</v>
      </c>
    </row>
    <row r="22" spans="1:9" x14ac:dyDescent="0.3">
      <c r="A22" s="1"/>
      <c r="B22" s="2"/>
      <c r="C22" s="2" t="s">
        <v>23</v>
      </c>
      <c r="D22" s="2" t="s">
        <v>41</v>
      </c>
      <c r="E22" s="2">
        <v>200</v>
      </c>
      <c r="F22" s="7">
        <v>225</v>
      </c>
      <c r="G22" s="7">
        <f t="shared" si="1"/>
        <v>45000</v>
      </c>
      <c r="H22" s="2" t="s">
        <v>63</v>
      </c>
      <c r="I22" s="10">
        <v>0</v>
      </c>
    </row>
    <row r="23" spans="1:9" x14ac:dyDescent="0.3">
      <c r="A23" s="1">
        <v>10</v>
      </c>
      <c r="B23" s="2" t="s">
        <v>5</v>
      </c>
      <c r="C23" s="2" t="s">
        <v>25</v>
      </c>
      <c r="D23" s="2" t="s">
        <v>43</v>
      </c>
      <c r="E23" s="2">
        <v>48</v>
      </c>
      <c r="F23" s="7">
        <v>420</v>
      </c>
      <c r="G23" s="7">
        <f t="shared" si="1"/>
        <v>20160</v>
      </c>
      <c r="H23" s="2" t="s">
        <v>63</v>
      </c>
      <c r="I23" s="10">
        <v>0</v>
      </c>
    </row>
    <row r="24" spans="1:9" x14ac:dyDescent="0.3">
      <c r="A24" s="1"/>
      <c r="B24" s="2"/>
      <c r="C24" s="2" t="s">
        <v>26</v>
      </c>
      <c r="D24" s="2" t="s">
        <v>41</v>
      </c>
      <c r="E24" s="2">
        <v>30</v>
      </c>
      <c r="F24" s="7">
        <v>315</v>
      </c>
      <c r="G24" s="7">
        <f t="shared" si="1"/>
        <v>9450</v>
      </c>
      <c r="H24" s="2" t="s">
        <v>63</v>
      </c>
      <c r="I24" s="10">
        <v>0</v>
      </c>
    </row>
    <row r="25" spans="1:9" x14ac:dyDescent="0.3">
      <c r="A25" s="1">
        <v>11</v>
      </c>
      <c r="B25" s="2" t="s">
        <v>62</v>
      </c>
      <c r="C25" s="2" t="s">
        <v>27</v>
      </c>
      <c r="D25" s="3" t="s">
        <v>41</v>
      </c>
      <c r="E25" s="2">
        <v>12</v>
      </c>
      <c r="F25" s="7">
        <v>7500</v>
      </c>
      <c r="G25" s="7">
        <f t="shared" si="1"/>
        <v>90000</v>
      </c>
      <c r="H25" s="2" t="s">
        <v>63</v>
      </c>
      <c r="I25" s="10">
        <v>0</v>
      </c>
    </row>
    <row r="26" spans="1:9" x14ac:dyDescent="0.3">
      <c r="A26" s="1">
        <v>12</v>
      </c>
      <c r="B26" s="2" t="s">
        <v>66</v>
      </c>
      <c r="C26" s="2" t="s">
        <v>28</v>
      </c>
      <c r="D26" s="2" t="s">
        <v>41</v>
      </c>
      <c r="E26" s="2">
        <v>32</v>
      </c>
      <c r="F26" s="7"/>
      <c r="G26" s="7">
        <v>591597</v>
      </c>
      <c r="H26" s="2">
        <f t="shared" si="2"/>
        <v>32</v>
      </c>
      <c r="I26" s="10" t="s">
        <v>64</v>
      </c>
    </row>
    <row r="27" spans="1:9" x14ac:dyDescent="0.3">
      <c r="A27" s="1"/>
      <c r="B27" s="2"/>
      <c r="C27" s="2" t="s">
        <v>29</v>
      </c>
      <c r="D27" s="2"/>
      <c r="E27" s="2"/>
      <c r="F27" s="7"/>
      <c r="G27" s="7"/>
      <c r="H27" s="2"/>
      <c r="I27" s="10"/>
    </row>
    <row r="28" spans="1:9" x14ac:dyDescent="0.3">
      <c r="A28" s="1">
        <v>13</v>
      </c>
      <c r="B28" s="2" t="s">
        <v>6</v>
      </c>
      <c r="C28" s="2"/>
      <c r="D28" s="2"/>
      <c r="E28" s="2"/>
      <c r="F28" s="7"/>
      <c r="G28" s="7"/>
      <c r="H28" s="2"/>
      <c r="I28" s="10"/>
    </row>
    <row r="29" spans="1:9" x14ac:dyDescent="0.3">
      <c r="A29" s="1"/>
      <c r="B29" s="2"/>
      <c r="C29" s="2" t="s">
        <v>30</v>
      </c>
      <c r="D29" s="2" t="s">
        <v>44</v>
      </c>
      <c r="E29" s="2">
        <v>27</v>
      </c>
      <c r="F29" s="7">
        <v>2730</v>
      </c>
      <c r="G29" s="7">
        <f t="shared" ref="G29:G34" si="3">F29*E29</f>
        <v>73710</v>
      </c>
      <c r="H29" s="2">
        <f t="shared" ref="H29:H34" si="4">E29</f>
        <v>27</v>
      </c>
      <c r="I29" s="10" t="s">
        <v>64</v>
      </c>
    </row>
    <row r="30" spans="1:9" x14ac:dyDescent="0.3">
      <c r="A30" s="1"/>
      <c r="B30" s="2"/>
      <c r="C30" s="2" t="s">
        <v>31</v>
      </c>
      <c r="D30" s="2" t="s">
        <v>45</v>
      </c>
      <c r="E30" s="2">
        <v>30.6</v>
      </c>
      <c r="F30" s="7">
        <v>2730</v>
      </c>
      <c r="G30" s="7">
        <f t="shared" si="3"/>
        <v>83538</v>
      </c>
      <c r="H30" s="2">
        <f t="shared" si="4"/>
        <v>30.6</v>
      </c>
      <c r="I30" s="10" t="s">
        <v>64</v>
      </c>
    </row>
    <row r="31" spans="1:9" x14ac:dyDescent="0.3">
      <c r="A31" s="1"/>
      <c r="B31" s="2"/>
      <c r="C31" s="2" t="s">
        <v>32</v>
      </c>
      <c r="D31" s="2" t="s">
        <v>45</v>
      </c>
      <c r="E31" s="2">
        <v>18</v>
      </c>
      <c r="F31" s="7">
        <v>2730</v>
      </c>
      <c r="G31" s="7">
        <f t="shared" si="3"/>
        <v>49140</v>
      </c>
      <c r="H31" s="2">
        <f t="shared" si="4"/>
        <v>18</v>
      </c>
      <c r="I31" s="10" t="s">
        <v>64</v>
      </c>
    </row>
    <row r="32" spans="1:9" x14ac:dyDescent="0.3">
      <c r="A32" s="1">
        <v>14</v>
      </c>
      <c r="B32" s="2" t="s">
        <v>67</v>
      </c>
      <c r="C32" s="2" t="s">
        <v>33</v>
      </c>
      <c r="D32" s="2" t="s">
        <v>41</v>
      </c>
      <c r="E32" s="2">
        <v>24</v>
      </c>
      <c r="F32" s="7">
        <v>1550</v>
      </c>
      <c r="G32" s="7">
        <f t="shared" si="3"/>
        <v>37200</v>
      </c>
      <c r="H32" s="2">
        <v>24</v>
      </c>
      <c r="I32" s="10" t="s">
        <v>64</v>
      </c>
    </row>
    <row r="33" spans="1:9" x14ac:dyDescent="0.3">
      <c r="A33" s="1"/>
      <c r="B33" s="2"/>
      <c r="C33" s="2" t="s">
        <v>34</v>
      </c>
      <c r="D33" s="2" t="s">
        <v>40</v>
      </c>
      <c r="E33" s="2">
        <v>6</v>
      </c>
      <c r="F33" s="7">
        <v>2800</v>
      </c>
      <c r="G33" s="7">
        <f t="shared" si="3"/>
        <v>16800</v>
      </c>
      <c r="H33" s="2">
        <f t="shared" si="4"/>
        <v>6</v>
      </c>
      <c r="I33" s="10" t="s">
        <v>64</v>
      </c>
    </row>
    <row r="34" spans="1:9" x14ac:dyDescent="0.3">
      <c r="A34" s="1">
        <v>15</v>
      </c>
      <c r="B34" s="2" t="s">
        <v>35</v>
      </c>
      <c r="C34" s="2" t="s">
        <v>36</v>
      </c>
      <c r="D34" s="2" t="s">
        <v>40</v>
      </c>
      <c r="E34" s="2">
        <v>6</v>
      </c>
      <c r="F34" s="7">
        <v>1250</v>
      </c>
      <c r="G34" s="7">
        <f t="shared" si="3"/>
        <v>7500</v>
      </c>
      <c r="H34" s="2" t="s">
        <v>68</v>
      </c>
      <c r="I34" s="10">
        <v>0</v>
      </c>
    </row>
    <row r="35" spans="1:9" x14ac:dyDescent="0.3">
      <c r="A35" s="1">
        <v>16</v>
      </c>
      <c r="B35" s="2" t="s">
        <v>7</v>
      </c>
      <c r="C35" s="2"/>
      <c r="D35" s="2"/>
      <c r="E35" s="2"/>
      <c r="F35" s="7"/>
      <c r="G35" s="7"/>
      <c r="H35" s="2"/>
      <c r="I35" s="10"/>
    </row>
    <row r="36" spans="1:9" ht="48.6" x14ac:dyDescent="0.3">
      <c r="A36" s="1"/>
      <c r="B36" s="2" t="s">
        <v>8</v>
      </c>
      <c r="C36" s="4" t="s">
        <v>54</v>
      </c>
      <c r="D36" s="2"/>
      <c r="E36" s="2"/>
      <c r="F36" s="7"/>
      <c r="G36" s="7"/>
      <c r="H36" s="2"/>
      <c r="I36" s="10"/>
    </row>
    <row r="37" spans="1:9" x14ac:dyDescent="0.3">
      <c r="A37" s="1"/>
      <c r="B37" s="2"/>
      <c r="C37" s="2" t="s">
        <v>37</v>
      </c>
      <c r="D37" s="2" t="s">
        <v>46</v>
      </c>
      <c r="E37" s="2">
        <v>31.2</v>
      </c>
      <c r="F37" s="7">
        <v>9315</v>
      </c>
      <c r="G37" s="7">
        <f>F37*E37</f>
        <v>290628</v>
      </c>
      <c r="H37" s="2">
        <f>E37</f>
        <v>31.2</v>
      </c>
      <c r="I37" s="10" t="s">
        <v>64</v>
      </c>
    </row>
    <row r="38" spans="1:9" x14ac:dyDescent="0.3">
      <c r="A38" s="1"/>
      <c r="B38" s="2" t="s">
        <v>50</v>
      </c>
      <c r="C38" s="2"/>
      <c r="D38" s="2"/>
      <c r="E38" s="2"/>
      <c r="F38" s="7"/>
      <c r="G38" s="7">
        <f>SUM(G4:G37)</f>
        <v>1880643</v>
      </c>
      <c r="H38" s="2"/>
      <c r="I38" s="10"/>
    </row>
    <row r="39" spans="1:9" ht="16.8" thickBot="1" x14ac:dyDescent="0.35">
      <c r="A39" s="5"/>
      <c r="B39" s="6" t="s">
        <v>51</v>
      </c>
      <c r="C39" s="6"/>
      <c r="D39" s="6"/>
      <c r="E39" s="6"/>
      <c r="F39" s="8"/>
      <c r="G39" s="8">
        <f>G38*1.05</f>
        <v>1974675.1500000001</v>
      </c>
      <c r="H39" s="6"/>
      <c r="I39" s="11"/>
    </row>
    <row r="40" spans="1:9" ht="16.8" thickTop="1" x14ac:dyDescent="0.3"/>
  </sheetData>
  <mergeCells count="3">
    <mergeCell ref="A1:I1"/>
    <mergeCell ref="B2:G2"/>
    <mergeCell ref="H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台北地方法院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周志羽</dc:creator>
  <cp:lastModifiedBy>tpduser</cp:lastModifiedBy>
  <cp:lastPrinted>2017-05-09T00:36:28Z</cp:lastPrinted>
  <dcterms:created xsi:type="dcterms:W3CDTF">2017-04-11T06:39:15Z</dcterms:created>
  <dcterms:modified xsi:type="dcterms:W3CDTF">2017-05-18T02:43:07Z</dcterms:modified>
</cp:coreProperties>
</file>