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6392" windowHeight="4764"/>
  </bookViews>
  <sheets>
    <sheet name="主附表"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 i="1" l="1"/>
  <c r="C9" i="1"/>
  <c r="C8" i="1"/>
  <c r="C7" i="1"/>
  <c r="C6" i="1"/>
  <c r="F4" i="1" l="1"/>
  <c r="F10" i="1" l="1"/>
  <c r="F9" i="1"/>
  <c r="G9" i="1" s="1"/>
  <c r="F8" i="1"/>
  <c r="F7" i="1"/>
  <c r="F6" i="1"/>
  <c r="G7" i="1" l="1"/>
  <c r="G6" i="1"/>
  <c r="G10" i="1"/>
  <c r="G8" i="1"/>
  <c r="B11" i="1" l="1"/>
  <c r="D11" i="1" l="1"/>
  <c r="G12" i="1" l="1"/>
  <c r="D4" i="1"/>
  <c r="E4" i="1" s="1"/>
  <c r="D7" i="1"/>
  <c r="E7" i="1" s="1"/>
  <c r="D10" i="1"/>
  <c r="E10" i="1" s="1"/>
  <c r="D9" i="1"/>
  <c r="E9" i="1" s="1"/>
  <c r="D6" i="1"/>
  <c r="E6" i="1" s="1"/>
  <c r="D8" i="1"/>
  <c r="E8" i="1" s="1"/>
  <c r="D5" i="1"/>
  <c r="E5" i="1" s="1"/>
  <c r="F5" i="1"/>
  <c r="F11" i="1" l="1"/>
  <c r="G5" i="1" l="1"/>
  <c r="G4" i="1" l="1"/>
  <c r="G11" i="1" s="1"/>
  <c r="C11" i="1"/>
  <c r="E11" i="1" s="1"/>
</calcChain>
</file>

<file path=xl/sharedStrings.xml><?xml version="1.0" encoding="utf-8"?>
<sst xmlns="http://schemas.openxmlformats.org/spreadsheetml/2006/main" count="16" uniqueCount="16">
  <si>
    <t>普通債權人</t>
    <phoneticPr fontId="1" type="noConversion"/>
  </si>
  <si>
    <t>總計</t>
    <phoneticPr fontId="1" type="noConversion"/>
  </si>
  <si>
    <t>附表</t>
    <phoneticPr fontId="1" type="noConversion"/>
  </si>
  <si>
    <t>（幣別：新臺幣，單位：元）</t>
    <phoneticPr fontId="1" type="noConversion"/>
  </si>
  <si>
    <t>繼續清償至第141條所定之數額，普通債權人受償比例</t>
    <phoneticPr fontId="1" type="noConversion"/>
  </si>
  <si>
    <t>債務人聲請清算前2年間可處分所得數額：</t>
    <phoneticPr fontId="1" type="noConversion"/>
  </si>
  <si>
    <t>上列期間債務人必要生活費用，及其對於依民法或其他法律規定負有扶養義務之親屬或家屬實際上支付之必要生活費用分擔數額：</t>
    <phoneticPr fontId="1" type="noConversion"/>
  </si>
  <si>
    <t>合作金庫商業銀行股份有限公司</t>
    <phoneticPr fontId="1" type="noConversion"/>
  </si>
  <si>
    <t>凱基商業銀行股份有限公司</t>
    <phoneticPr fontId="1" type="noConversion"/>
  </si>
  <si>
    <t>債權額</t>
    <phoneticPr fontId="1" type="noConversion"/>
  </si>
  <si>
    <t>分配受償額</t>
    <phoneticPr fontId="1" type="noConversion"/>
  </si>
  <si>
    <t>債務人依第133條規定所應清償之最低總額</t>
    <phoneticPr fontId="1" type="noConversion"/>
  </si>
  <si>
    <t>繼續清償至第141條所定各債權人最低應受分配額之數額</t>
    <phoneticPr fontId="1" type="noConversion"/>
  </si>
  <si>
    <t>第142條所定債權額20%</t>
    <phoneticPr fontId="1" type="noConversion"/>
  </si>
  <si>
    <t>繼續清償至第142條所定債權額20%之數額</t>
    <phoneticPr fontId="1" type="noConversion"/>
  </si>
  <si>
    <t>普通債權人已受償比例</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</si>
</sst>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44" formatCode="_-&quot;$&quot;* #,##0.00_-;\-&quot;$&quot;* #,##0.00_-;_-&quot;$&quot;* &quot;-&quot;??_-;_-@_-"/>
    <numFmt numFmtId="176" formatCode="#,##0_);[Red]\(#,##0\)"/>
    <numFmt numFmtId="177" formatCode="0.000%"/>
  </numFmts>
  <fonts count="12">
    <font>
      <sz val="11"/>
      <color theme="1"/>
      <name val="新細明體"/>
      <family val="2"/>
      <scheme val="minor"/>
    </font>
    <font>
      <sz val="9"/>
      <name val="新細明體"/>
      <family val="3"/>
      <charset val="136"/>
      <scheme val="minor"/>
    </font>
    <font>
      <sz val="12"/>
      <color theme="1"/>
      <name val="新細明體"/>
      <family val="1"/>
      <charset val="136"/>
      <scheme val="minor"/>
    </font>
    <font>
      <b/>
      <sz val="16"/>
      <color theme="1"/>
      <name val="新細明體"/>
      <family val="1"/>
      <charset val="136"/>
      <scheme val="minor"/>
    </font>
    <font>
      <u/>
      <sz val="11"/>
      <color theme="10"/>
      <name val="新細明體"/>
      <family val="2"/>
      <scheme val="minor"/>
    </font>
    <font>
      <sz val="11"/>
      <name val="新細明體"/>
      <family val="2"/>
      <scheme val="minor"/>
    </font>
    <font>
      <sz val="11"/>
      <color theme="1"/>
      <name val="新細明體"/>
      <family val="2"/>
      <scheme val="minor"/>
    </font>
    <font>
      <sz val="12"/>
      <color rgb="FFFF0000"/>
      <name val="新細明體"/>
      <family val="1"/>
      <charset val="136"/>
      <scheme val="minor"/>
    </font>
    <font>
      <sz val="11"/>
      <color rgb="FFFF0000"/>
      <name val="新細明體"/>
      <family val="1"/>
      <charset val="136"/>
      <scheme val="minor"/>
    </font>
    <font>
      <sz val="12"/>
      <name val="新細明體"/>
      <family val="1"/>
      <charset val="136"/>
      <scheme val="minor"/>
    </font>
    <font>
      <sz val="11"/>
      <name val="新細明體"/>
      <family val="1"/>
      <charset val="136"/>
      <scheme val="minor"/>
    </font>
    <font>
      <sz val="10"/>
      <name val="新細明體"/>
      <family val="1"/>
      <charset val="136"/>
      <scheme val="minor"/>
    </font>
  </fonts>
  <fills count="3">
    <fill>
      <patternFill patternType="none"/>
    </fill>
    <fill>
      <patternFill patternType="gray125"/>
    </fill>
    <fill>
      <patternFill patternType="solid">
        <fgColor rgb="FFFFFF0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double">
        <color auto="1"/>
      </bottom>
      <diagonal/>
    </border>
    <border>
      <left style="thin">
        <color auto="1"/>
      </left>
      <right style="thin">
        <color auto="1"/>
      </right>
      <top/>
      <bottom style="thin">
        <color auto="1"/>
      </bottom>
      <diagonal/>
    </border>
    <border>
      <left style="thin">
        <color auto="1"/>
      </left>
      <right style="thin">
        <color auto="1"/>
      </right>
      <top style="double">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top/>
      <bottom style="double">
        <color auto="1"/>
      </bottom>
      <diagonal/>
    </border>
    <border>
      <left/>
      <right/>
      <top/>
      <bottom style="double">
        <color auto="1"/>
      </bottom>
      <diagonal/>
    </border>
    <border>
      <left style="thin">
        <color auto="1"/>
      </left>
      <right style="thin">
        <color auto="1"/>
      </right>
      <top/>
      <bottom style="double">
        <color auto="1"/>
      </bottom>
      <diagonal/>
    </border>
    <border>
      <left/>
      <right style="thin">
        <color auto="1"/>
      </right>
      <top/>
      <bottom style="double">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s>
  <cellStyleXfs count="3">
    <xf numFmtId="0" fontId="0" fillId="0" borderId="0"/>
    <xf numFmtId="0" fontId="4" fillId="0" borderId="0" applyNumberFormat="0" applyFill="0" applyBorder="0" applyAlignment="0" applyProtection="0"/>
    <xf numFmtId="44" fontId="6" fillId="0" borderId="0" applyFont="0" applyFill="0" applyBorder="0" applyAlignment="0" applyProtection="0">
      <alignment vertical="center"/>
    </xf>
  </cellStyleXfs>
  <cellXfs count="53">
    <xf numFmtId="0" fontId="0" fillId="0" borderId="0" xfId="0"/>
    <xf numFmtId="0" fontId="0" fillId="0" borderId="0" xfId="0" applyAlignment="1"/>
    <xf numFmtId="0" fontId="2" fillId="0" borderId="0" xfId="0" applyFont="1"/>
    <xf numFmtId="0" fontId="2" fillId="0" borderId="1" xfId="0" applyFont="1" applyBorder="1"/>
    <xf numFmtId="0" fontId="2" fillId="0" borderId="1" xfId="0" applyFont="1" applyBorder="1" applyAlignment="1">
      <alignment horizontal="left"/>
    </xf>
    <xf numFmtId="0" fontId="2" fillId="0" borderId="1" xfId="0" applyFont="1" applyBorder="1" applyAlignment="1">
      <alignment horizontal="left" vertical="center"/>
    </xf>
    <xf numFmtId="176" fontId="2" fillId="0" borderId="1" xfId="0" applyNumberFormat="1" applyFont="1" applyBorder="1" applyAlignment="1">
      <alignment horizontal="right" vertical="center"/>
    </xf>
    <xf numFmtId="176" fontId="2" fillId="2" borderId="1" xfId="0" applyNumberFormat="1" applyFont="1" applyFill="1" applyBorder="1"/>
    <xf numFmtId="176" fontId="2" fillId="0" borderId="1" xfId="0" applyNumberFormat="1" applyFont="1" applyBorder="1"/>
    <xf numFmtId="176" fontId="2" fillId="0" borderId="1" xfId="0" applyNumberFormat="1" applyFont="1" applyFill="1" applyBorder="1"/>
    <xf numFmtId="176" fontId="0" fillId="0" borderId="0" xfId="0" applyNumberFormat="1"/>
    <xf numFmtId="44" fontId="2" fillId="0" borderId="1" xfId="2" applyFont="1" applyBorder="1" applyAlignment="1">
      <alignment horizontal="center" vertical="center"/>
    </xf>
    <xf numFmtId="44" fontId="0" fillId="0" borderId="0" xfId="2" applyFont="1" applyAlignment="1"/>
    <xf numFmtId="0" fontId="0" fillId="0" borderId="0" xfId="0" applyAlignment="1"/>
    <xf numFmtId="176" fontId="2" fillId="0" borderId="1" xfId="0" applyNumberFormat="1" applyFont="1" applyFill="1" applyBorder="1" applyAlignment="1">
      <alignment horizontal="right" vertical="center"/>
    </xf>
    <xf numFmtId="0" fontId="5" fillId="0" borderId="0" xfId="0" applyFont="1"/>
    <xf numFmtId="0" fontId="0" fillId="0" borderId="0" xfId="0" applyAlignment="1"/>
    <xf numFmtId="44" fontId="2" fillId="0" borderId="2" xfId="2" applyFont="1" applyBorder="1" applyAlignment="1">
      <alignment horizontal="left" vertical="top" wrapText="1"/>
    </xf>
    <xf numFmtId="176" fontId="2" fillId="0" borderId="2" xfId="0" applyNumberFormat="1" applyFont="1" applyFill="1" applyBorder="1" applyAlignment="1">
      <alignment horizontal="right" vertical="center"/>
    </xf>
    <xf numFmtId="44" fontId="2" fillId="0" borderId="4" xfId="2" applyFont="1" applyBorder="1" applyAlignment="1">
      <alignment horizontal="left" vertical="top" wrapText="1"/>
    </xf>
    <xf numFmtId="176" fontId="2" fillId="0" borderId="4" xfId="0" applyNumberFormat="1" applyFont="1" applyBorder="1" applyAlignment="1">
      <alignment horizontal="right" vertical="center"/>
    </xf>
    <xf numFmtId="176" fontId="2" fillId="0" borderId="4" xfId="0" applyNumberFormat="1" applyFont="1" applyBorder="1"/>
    <xf numFmtId="44" fontId="2" fillId="0" borderId="1" xfId="2" applyFont="1" applyBorder="1" applyAlignment="1">
      <alignment vertical="top" wrapText="1"/>
    </xf>
    <xf numFmtId="176" fontId="2" fillId="0" borderId="6" xfId="0" applyNumberFormat="1" applyFont="1" applyBorder="1"/>
    <xf numFmtId="0" fontId="2" fillId="0" borderId="6" xfId="0" applyFont="1" applyBorder="1"/>
    <xf numFmtId="176" fontId="2" fillId="0" borderId="6" xfId="0" applyNumberFormat="1" applyFont="1" applyFill="1" applyBorder="1"/>
    <xf numFmtId="0" fontId="7" fillId="0" borderId="0" xfId="0" applyFont="1"/>
    <xf numFmtId="0" fontId="8" fillId="0" borderId="0" xfId="0" applyFont="1"/>
    <xf numFmtId="44" fontId="9" fillId="0" borderId="1" xfId="2" applyFont="1" applyBorder="1" applyAlignment="1">
      <alignment horizontal="left" vertical="center" wrapText="1"/>
    </xf>
    <xf numFmtId="10" fontId="9" fillId="0" borderId="15" xfId="0" applyNumberFormat="1" applyFont="1" applyBorder="1"/>
    <xf numFmtId="176" fontId="2" fillId="0" borderId="17" xfId="0" applyNumberFormat="1" applyFont="1" applyFill="1" applyBorder="1"/>
    <xf numFmtId="176" fontId="2" fillId="0" borderId="18" xfId="0" applyNumberFormat="1" applyFont="1" applyBorder="1"/>
    <xf numFmtId="44" fontId="2" fillId="0" borderId="1" xfId="2" applyFont="1" applyFill="1" applyBorder="1" applyAlignment="1">
      <alignment horizontal="left" vertical="top" wrapText="1"/>
    </xf>
    <xf numFmtId="176" fontId="2" fillId="0" borderId="1" xfId="0" applyNumberFormat="1" applyFont="1" applyFill="1" applyBorder="1" applyAlignment="1">
      <alignment horizontal="right" vertical="top"/>
    </xf>
    <xf numFmtId="41" fontId="5" fillId="0" borderId="8" xfId="1" applyNumberFormat="1" applyFont="1" applyFill="1" applyBorder="1" applyAlignment="1">
      <alignment vertical="center" wrapText="1"/>
    </xf>
    <xf numFmtId="41" fontId="5" fillId="0" borderId="1" xfId="1" applyNumberFormat="1" applyFont="1" applyFill="1" applyBorder="1" applyAlignment="1">
      <alignment horizontal="center" vertical="center" wrapText="1"/>
    </xf>
    <xf numFmtId="177" fontId="9" fillId="0" borderId="10" xfId="0" applyNumberFormat="1" applyFont="1" applyFill="1" applyBorder="1"/>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0" fillId="0" borderId="8" xfId="0" applyBorder="1" applyAlignment="1">
      <alignment vertical="top" wrapText="1"/>
    </xf>
    <xf numFmtId="0" fontId="0" fillId="0" borderId="7" xfId="0" applyBorder="1" applyAlignment="1">
      <alignmen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9" xfId="0" applyBorder="1" applyAlignment="1">
      <alignment horizontal="right"/>
    </xf>
    <xf numFmtId="0" fontId="0" fillId="0" borderId="9" xfId="0" applyBorder="1" applyAlignment="1"/>
    <xf numFmtId="0" fontId="10" fillId="0" borderId="11" xfId="0" applyFont="1" applyBorder="1" applyAlignment="1"/>
    <xf numFmtId="0" fontId="10" fillId="0" borderId="12" xfId="0" applyFont="1" applyBorder="1" applyAlignment="1"/>
    <xf numFmtId="176" fontId="11" fillId="0" borderId="13" xfId="0" applyNumberFormat="1" applyFont="1" applyFill="1" applyBorder="1" applyAlignment="1"/>
    <xf numFmtId="0" fontId="11" fillId="0" borderId="14" xfId="0" applyFont="1" applyBorder="1" applyAlignment="1"/>
    <xf numFmtId="0" fontId="11" fillId="0" borderId="16" xfId="0" applyFont="1" applyBorder="1" applyAlignment="1"/>
  </cellXfs>
  <cellStyles count="3">
    <cellStyle name="一般" xfId="0" builtinId="0"/>
    <cellStyle name="貨幣" xfId="2" builtinId="4"/>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3"/>
  <sheetViews>
    <sheetView tabSelected="1" zoomScaleNormal="100" workbookViewId="0">
      <selection activeCell="D12" sqref="D12:F12"/>
    </sheetView>
  </sheetViews>
  <sheetFormatPr defaultRowHeight="15"/>
  <cols>
    <col min="1" max="1" width="37" customWidth="1"/>
    <col min="2" max="2" width="13.875" customWidth="1"/>
    <col min="3" max="3" width="9.75" customWidth="1"/>
    <col min="4" max="4" width="13.125" customWidth="1"/>
    <col min="5" max="5" width="16.625" customWidth="1"/>
    <col min="6" max="6" width="24.625" customWidth="1"/>
    <col min="7" max="7" width="15" customWidth="1"/>
    <col min="8" max="8" width="8" customWidth="1"/>
  </cols>
  <sheetData>
    <row r="1" spans="1:11">
      <c r="A1" s="46" t="s">
        <v>3</v>
      </c>
      <c r="B1" s="47"/>
      <c r="C1" s="47"/>
      <c r="D1" s="47"/>
      <c r="E1" s="47"/>
      <c r="F1" s="47"/>
      <c r="G1" s="47"/>
    </row>
    <row r="2" spans="1:11" ht="24" customHeight="1">
      <c r="A2" s="37" t="s">
        <v>2</v>
      </c>
      <c r="B2" s="38"/>
      <c r="C2" s="38"/>
      <c r="D2" s="38"/>
      <c r="E2" s="39"/>
      <c r="F2" s="38"/>
      <c r="G2" s="40"/>
      <c r="H2" s="2"/>
    </row>
    <row r="3" spans="1:11" s="12" customFormat="1" ht="99.6" customHeight="1">
      <c r="A3" s="11" t="s">
        <v>0</v>
      </c>
      <c r="B3" s="11" t="s">
        <v>9</v>
      </c>
      <c r="C3" s="28" t="s">
        <v>10</v>
      </c>
      <c r="D3" s="17" t="s">
        <v>11</v>
      </c>
      <c r="E3" s="32" t="s">
        <v>12</v>
      </c>
      <c r="F3" s="19" t="s">
        <v>13</v>
      </c>
      <c r="G3" s="22" t="s">
        <v>14</v>
      </c>
    </row>
    <row r="4" spans="1:11" ht="16.2">
      <c r="A4" s="5" t="s">
        <v>7</v>
      </c>
      <c r="B4" s="33">
        <v>5090009</v>
      </c>
      <c r="C4" s="14">
        <v>9109</v>
      </c>
      <c r="D4" s="18">
        <f>D11*B4/B11</f>
        <v>216763.93619234089</v>
      </c>
      <c r="E4" s="14">
        <f>D4-C4</f>
        <v>207654.93619234089</v>
      </c>
      <c r="F4" s="20">
        <f>B4*20%</f>
        <v>1018001.8</v>
      </c>
      <c r="G4" s="6">
        <f>F4-C4</f>
        <v>1008892.8</v>
      </c>
    </row>
    <row r="5" spans="1:11" ht="16.2">
      <c r="A5" s="4" t="s">
        <v>8</v>
      </c>
      <c r="B5" s="9">
        <v>3459811</v>
      </c>
      <c r="C5" s="14">
        <v>6192</v>
      </c>
      <c r="D5" s="18">
        <f>D11*B5/B11</f>
        <v>147340.06380765911</v>
      </c>
      <c r="E5" s="14">
        <f>D5-C5</f>
        <v>141148.06380765911</v>
      </c>
      <c r="F5" s="21">
        <f t="shared" ref="F5:F10" si="0">B5*20%</f>
        <v>691962.20000000007</v>
      </c>
      <c r="G5" s="8">
        <f t="shared" ref="G5:G10" si="1">F5-C5</f>
        <v>685770.20000000007</v>
      </c>
    </row>
    <row r="6" spans="1:11" ht="16.2" hidden="1">
      <c r="A6" s="3"/>
      <c r="B6" s="7">
        <v>0</v>
      </c>
      <c r="C6" s="14">
        <f>B6*C12</f>
        <v>0</v>
      </c>
      <c r="D6" s="18">
        <f>D11*B6/B11</f>
        <v>0</v>
      </c>
      <c r="E6" s="14">
        <f t="shared" ref="E6:E10" si="2">D6-C6</f>
        <v>0</v>
      </c>
      <c r="F6" s="21">
        <f t="shared" si="0"/>
        <v>0</v>
      </c>
      <c r="G6" s="8">
        <f t="shared" si="1"/>
        <v>0</v>
      </c>
      <c r="H6" s="2"/>
    </row>
    <row r="7" spans="1:11" ht="16.2" hidden="1">
      <c r="A7" s="3"/>
      <c r="B7" s="7">
        <v>0</v>
      </c>
      <c r="C7" s="14">
        <f>B7*C12</f>
        <v>0</v>
      </c>
      <c r="D7" s="18">
        <f>D11*B7/B11</f>
        <v>0</v>
      </c>
      <c r="E7" s="14">
        <f t="shared" si="2"/>
        <v>0</v>
      </c>
      <c r="F7" s="21">
        <f t="shared" si="0"/>
        <v>0</v>
      </c>
      <c r="G7" s="8">
        <f t="shared" si="1"/>
        <v>0</v>
      </c>
      <c r="H7" s="2"/>
    </row>
    <row r="8" spans="1:11" ht="16.2" hidden="1">
      <c r="A8" s="3"/>
      <c r="B8" s="7">
        <v>0</v>
      </c>
      <c r="C8" s="14">
        <f>B8*C12</f>
        <v>0</v>
      </c>
      <c r="D8" s="18">
        <f>D11*B8/B11</f>
        <v>0</v>
      </c>
      <c r="E8" s="14">
        <f t="shared" si="2"/>
        <v>0</v>
      </c>
      <c r="F8" s="21">
        <f t="shared" si="0"/>
        <v>0</v>
      </c>
      <c r="G8" s="8">
        <f t="shared" si="1"/>
        <v>0</v>
      </c>
      <c r="H8" s="2"/>
    </row>
    <row r="9" spans="1:11" ht="16.2" hidden="1">
      <c r="A9" s="3"/>
      <c r="B9" s="7">
        <v>0</v>
      </c>
      <c r="C9" s="14">
        <f>B9*C12</f>
        <v>0</v>
      </c>
      <c r="D9" s="18">
        <f>D11*B9/B11</f>
        <v>0</v>
      </c>
      <c r="E9" s="14">
        <f t="shared" si="2"/>
        <v>0</v>
      </c>
      <c r="F9" s="21">
        <f t="shared" si="0"/>
        <v>0</v>
      </c>
      <c r="G9" s="8">
        <f t="shared" si="1"/>
        <v>0</v>
      </c>
      <c r="H9" s="2"/>
    </row>
    <row r="10" spans="1:11" ht="16.2" hidden="1">
      <c r="A10" s="3"/>
      <c r="B10" s="7">
        <v>0</v>
      </c>
      <c r="C10" s="14">
        <f>B10*C12</f>
        <v>0</v>
      </c>
      <c r="D10" s="18">
        <f>D11*B10/B11</f>
        <v>0</v>
      </c>
      <c r="E10" s="14">
        <f t="shared" si="2"/>
        <v>0</v>
      </c>
      <c r="F10" s="21">
        <f t="shared" si="0"/>
        <v>0</v>
      </c>
      <c r="G10" s="8">
        <f t="shared" si="1"/>
        <v>0</v>
      </c>
      <c r="H10" s="2"/>
    </row>
    <row r="11" spans="1:11" ht="16.8" thickBot="1">
      <c r="A11" s="24" t="s">
        <v>1</v>
      </c>
      <c r="B11" s="23">
        <f>SUM(B4:B10)</f>
        <v>8549820</v>
      </c>
      <c r="C11" s="25">
        <f>SUM(C4:C10)</f>
        <v>15301</v>
      </c>
      <c r="D11" s="30">
        <f>G13-G14</f>
        <v>364104</v>
      </c>
      <c r="E11" s="25">
        <f>D11-C11</f>
        <v>348803</v>
      </c>
      <c r="F11" s="31">
        <f>SUM(F4:F10)</f>
        <v>1709964</v>
      </c>
      <c r="G11" s="23">
        <f>SUM(G4:G5)</f>
        <v>1694663</v>
      </c>
      <c r="H11" s="2"/>
      <c r="I11" s="10"/>
    </row>
    <row r="12" spans="1:11" s="27" customFormat="1" ht="17.399999999999999" thickTop="1" thickBot="1">
      <c r="A12" s="48" t="s">
        <v>15</v>
      </c>
      <c r="B12" s="49"/>
      <c r="C12" s="36">
        <v>1.7899999999999999E-3</v>
      </c>
      <c r="D12" s="50" t="s">
        <v>4</v>
      </c>
      <c r="E12" s="51"/>
      <c r="F12" s="52"/>
      <c r="G12" s="29">
        <f>D11/B11</f>
        <v>4.2586159708625441E-2</v>
      </c>
      <c r="H12" s="26"/>
    </row>
    <row r="13" spans="1:11" ht="50.25" customHeight="1" thickTop="1">
      <c r="A13" s="41" t="s">
        <v>5</v>
      </c>
      <c r="B13" s="41"/>
      <c r="C13" s="41"/>
      <c r="D13" s="42"/>
      <c r="E13" s="42"/>
      <c r="F13" s="41"/>
      <c r="G13" s="34">
        <v>552816</v>
      </c>
      <c r="H13" s="2"/>
      <c r="K13" s="10"/>
    </row>
    <row r="14" spans="1:11" ht="96.75" customHeight="1">
      <c r="A14" s="43" t="s">
        <v>6</v>
      </c>
      <c r="B14" s="44"/>
      <c r="C14" s="44"/>
      <c r="D14" s="44"/>
      <c r="E14" s="44"/>
      <c r="F14" s="45"/>
      <c r="G14" s="35">
        <v>188712</v>
      </c>
      <c r="H14" s="2"/>
      <c r="J14" s="10"/>
      <c r="K14" s="15"/>
    </row>
    <row r="15" spans="1:11">
      <c r="A15" s="1"/>
      <c r="B15" s="1"/>
      <c r="C15" s="1"/>
      <c r="D15" s="13"/>
      <c r="E15" s="16"/>
      <c r="F15" s="1"/>
      <c r="G15" s="1"/>
    </row>
    <row r="16" spans="1:11">
      <c r="A16" s="1"/>
      <c r="B16" s="1"/>
      <c r="C16" s="1"/>
      <c r="D16" s="13"/>
      <c r="E16" s="16"/>
      <c r="F16" s="1"/>
      <c r="G16" s="1"/>
    </row>
    <row r="17" spans="1:7">
      <c r="A17" s="1"/>
      <c r="B17" s="1"/>
      <c r="C17" s="1"/>
      <c r="D17" s="13"/>
      <c r="E17" s="16"/>
      <c r="F17" s="1"/>
      <c r="G17" s="1"/>
    </row>
    <row r="18" spans="1:7">
      <c r="A18" s="1"/>
      <c r="B18" s="1"/>
      <c r="C18" s="1"/>
      <c r="D18" s="13"/>
      <c r="E18" s="16"/>
      <c r="F18" s="1"/>
      <c r="G18" s="1"/>
    </row>
    <row r="19" spans="1:7">
      <c r="A19" s="1"/>
      <c r="B19" s="1"/>
      <c r="C19" s="1"/>
      <c r="D19" s="13"/>
      <c r="E19" s="16"/>
      <c r="F19" s="1"/>
      <c r="G19" s="1"/>
    </row>
    <row r="20" spans="1:7">
      <c r="A20" s="1"/>
      <c r="B20" s="1"/>
      <c r="C20" s="1"/>
      <c r="D20" s="13"/>
      <c r="E20" s="16"/>
      <c r="F20" s="1"/>
      <c r="G20" s="1"/>
    </row>
    <row r="21" spans="1:7">
      <c r="A21" s="1"/>
      <c r="B21" s="1"/>
      <c r="C21" s="1"/>
      <c r="D21" s="13"/>
      <c r="E21" s="16"/>
      <c r="F21" s="1"/>
      <c r="G21" s="1"/>
    </row>
    <row r="22" spans="1:7">
      <c r="A22" s="1"/>
      <c r="B22" s="1"/>
      <c r="C22" s="1"/>
      <c r="D22" s="13"/>
      <c r="E22" s="16"/>
      <c r="F22" s="1"/>
      <c r="G22" s="1"/>
    </row>
    <row r="23" spans="1:7">
      <c r="A23" s="1"/>
      <c r="B23" s="1"/>
      <c r="C23" s="1"/>
      <c r="D23" s="13"/>
      <c r="E23" s="16"/>
      <c r="F23" s="1"/>
      <c r="G23" s="1"/>
    </row>
  </sheetData>
  <mergeCells count="6">
    <mergeCell ref="A2:G2"/>
    <mergeCell ref="A13:F13"/>
    <mergeCell ref="A14:F14"/>
    <mergeCell ref="A1:G1"/>
    <mergeCell ref="A12:B12"/>
    <mergeCell ref="D12:F12"/>
  </mergeCells>
  <phoneticPr fontId="1" type="noConversion"/>
  <hyperlinks>
    <hyperlink ref="G14" location="必要生活費用計算!A1" display="必要生活費用計算!A1"/>
    <hyperlink ref="G13" location="可處分所得計算!A1" display="可處分所得計算!A1"/>
  </hyperlinks>
  <pageMargins left="0.70866141732283472" right="0.70866141732283472" top="0.74803149606299213" bottom="0.74803149606299213" header="0.31496062992125984" footer="0.31496062992125984"/>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主附表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2019-02-25T07:47:27Z</dcterms:modified>
</cp:coreProperties>
</file>