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ng02\Documents\"/>
    </mc:Choice>
  </mc:AlternateContent>
  <bookViews>
    <workbookView xWindow="0" yWindow="0" windowWidth="23040" windowHeight="913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7" i="1"/>
  <c r="E9" i="1" s="1"/>
  <c r="E5" i="1"/>
  <c r="E6" i="1" s="1"/>
  <c r="E4" i="1"/>
  <c r="E10" i="1" l="1"/>
  <c r="H8" i="1"/>
  <c r="H7" i="1"/>
  <c r="H6" i="1"/>
  <c r="H9" i="1" l="1"/>
  <c r="H10" i="1" s="1"/>
  <c r="D9" i="1"/>
  <c r="D6" i="1"/>
  <c r="D10" i="1" s="1"/>
</calcChain>
</file>

<file path=xl/sharedStrings.xml><?xml version="1.0" encoding="utf-8"?>
<sst xmlns="http://schemas.openxmlformats.org/spreadsheetml/2006/main" count="26" uniqueCount="23">
  <si>
    <t>附表1</t>
    <phoneticPr fontId="1" type="noConversion"/>
  </si>
  <si>
    <t>項目</t>
    <phoneticPr fontId="1" type="noConversion"/>
  </si>
  <si>
    <t>被告抗辯</t>
    <phoneticPr fontId="1" type="noConversion"/>
  </si>
  <si>
    <t>判斷</t>
    <phoneticPr fontId="1" type="noConversion"/>
  </si>
  <si>
    <t>Floor installation completed</t>
    <phoneticPr fontId="1" type="noConversion"/>
  </si>
  <si>
    <t>Milestones(里程碑)</t>
    <phoneticPr fontId="1" type="noConversion"/>
  </si>
  <si>
    <t>CHIMNEY</t>
    <phoneticPr fontId="1" type="noConversion"/>
  </si>
  <si>
    <t>SILO</t>
    <phoneticPr fontId="1" type="noConversion"/>
  </si>
  <si>
    <t>miscellaneous works(Completion Certificate signed by CTCI)</t>
    <phoneticPr fontId="1" type="noConversion"/>
  </si>
  <si>
    <t>CHIMNEY</t>
    <phoneticPr fontId="1" type="noConversion"/>
  </si>
  <si>
    <t>不得請求</t>
    <phoneticPr fontId="1" type="noConversion"/>
  </si>
  <si>
    <t>不得請求</t>
    <phoneticPr fontId="1" type="noConversion"/>
  </si>
  <si>
    <t>不爭執</t>
    <phoneticPr fontId="1" type="noConversion"/>
  </si>
  <si>
    <t>Liner#2 instsllation</t>
    <phoneticPr fontId="1" type="noConversion"/>
  </si>
  <si>
    <t>小計（項目11、14）</t>
    <phoneticPr fontId="1" type="noConversion"/>
  </si>
  <si>
    <t>小計（項目15、16）</t>
    <phoneticPr fontId="1" type="noConversion"/>
  </si>
  <si>
    <t>抵銷前</t>
    <phoneticPr fontId="1" type="noConversion"/>
  </si>
  <si>
    <t>抵銷後</t>
    <phoneticPr fontId="1" type="noConversion"/>
  </si>
  <si>
    <t>Work 
Type</t>
    <phoneticPr fontId="1" type="noConversion"/>
  </si>
  <si>
    <t>原告主張</t>
    <phoneticPr fontId="1" type="noConversion"/>
  </si>
  <si>
    <t>未稅</t>
    <phoneticPr fontId="1" type="noConversion"/>
  </si>
  <si>
    <t>含稅</t>
    <phoneticPr fontId="1" type="noConversion"/>
  </si>
  <si>
    <t>合計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</si>
</sst>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0" fontId="2" fillId="0" borderId="4" xfId="0" applyFont="1" applyBorder="1">
      <alignment vertical="center"/>
    </xf>
    <xf numFmtId="176" fontId="2" fillId="0" borderId="5" xfId="0" applyNumberFormat="1" applyFont="1" applyBorder="1">
      <alignment vertical="center"/>
    </xf>
    <xf numFmtId="176" fontId="2" fillId="0" borderId="6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0" fontId="2" fillId="0" borderId="7" xfId="0" applyFont="1" applyBorder="1">
      <alignment vertical="center"/>
    </xf>
    <xf numFmtId="176" fontId="3" fillId="0" borderId="8" xfId="0" applyNumberFormat="1" applyFont="1" applyBorder="1">
      <alignment vertical="center"/>
    </xf>
    <xf numFmtId="176" fontId="2" fillId="0" borderId="8" xfId="0" applyNumberFormat="1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176" fontId="3" fillId="0" borderId="6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="130" zoomScaleNormal="130" workbookViewId="0">
      <selection activeCell="D3" sqref="D3"/>
    </sheetView>
  </sheetViews>
  <sheetFormatPr defaultColWidth="8.88671875" defaultRowHeight="16.2" x14ac:dyDescent="0.3"/>
  <cols>
    <col min="1" max="1" width="5.6640625" style="1" bestFit="1" customWidth="1"/>
    <col min="2" max="2" width="36.21875" style="13" bestFit="1" customWidth="1"/>
    <col min="3" max="3" width="13.109375" style="2" customWidth="1"/>
    <col min="4" max="5" width="14.77734375" style="3" bestFit="1" customWidth="1"/>
    <col min="6" max="6" width="10.109375" style="3" bestFit="1" customWidth="1"/>
    <col min="7" max="7" width="14.77734375" style="3" bestFit="1" customWidth="1"/>
    <col min="8" max="8" width="14.77734375" style="1" bestFit="1" customWidth="1"/>
    <col min="9" max="9" width="13.6640625" style="1" bestFit="1" customWidth="1"/>
    <col min="10" max="16384" width="8.88671875" style="1"/>
  </cols>
  <sheetData>
    <row r="1" spans="1:9" x14ac:dyDescent="0.3">
      <c r="A1" s="23" t="s">
        <v>0</v>
      </c>
      <c r="B1" s="23"/>
      <c r="C1" s="23"/>
      <c r="D1" s="23"/>
      <c r="E1" s="23"/>
      <c r="F1" s="23"/>
      <c r="G1" s="23"/>
      <c r="H1" s="23"/>
    </row>
    <row r="2" spans="1:9" s="2" customFormat="1" x14ac:dyDescent="0.3">
      <c r="A2" s="21" t="s">
        <v>1</v>
      </c>
      <c r="B2" s="26" t="s">
        <v>5</v>
      </c>
      <c r="C2" s="26" t="s">
        <v>18</v>
      </c>
      <c r="D2" s="24" t="s">
        <v>19</v>
      </c>
      <c r="E2" s="24"/>
      <c r="F2" s="24" t="s">
        <v>2</v>
      </c>
      <c r="G2" s="24" t="s">
        <v>3</v>
      </c>
      <c r="H2" s="25"/>
    </row>
    <row r="3" spans="1:9" s="2" customFormat="1" x14ac:dyDescent="0.3">
      <c r="A3" s="22"/>
      <c r="B3" s="29"/>
      <c r="C3" s="27"/>
      <c r="D3" s="19" t="s">
        <v>20</v>
      </c>
      <c r="E3" s="19" t="s">
        <v>21</v>
      </c>
      <c r="F3" s="28"/>
      <c r="G3" s="19" t="s">
        <v>16</v>
      </c>
      <c r="H3" s="20" t="s">
        <v>17</v>
      </c>
    </row>
    <row r="4" spans="1:9" x14ac:dyDescent="0.3">
      <c r="A4" s="4">
        <v>11</v>
      </c>
      <c r="B4" s="12" t="s">
        <v>4</v>
      </c>
      <c r="C4" s="18" t="s">
        <v>6</v>
      </c>
      <c r="D4" s="5">
        <v>7669500</v>
      </c>
      <c r="E4" s="5">
        <f>ROUND(D4*1.05,)</f>
        <v>8052975</v>
      </c>
      <c r="F4" s="19" t="s">
        <v>12</v>
      </c>
      <c r="G4" s="5">
        <v>8052975</v>
      </c>
      <c r="H4" s="6">
        <v>0</v>
      </c>
    </row>
    <row r="5" spans="1:9" x14ac:dyDescent="0.3">
      <c r="A5" s="4">
        <v>14</v>
      </c>
      <c r="B5" s="12" t="s">
        <v>13</v>
      </c>
      <c r="C5" s="18" t="s">
        <v>6</v>
      </c>
      <c r="D5" s="5">
        <v>15339000</v>
      </c>
      <c r="E5" s="5">
        <f>ROUND(D5*1.05,)</f>
        <v>16105950</v>
      </c>
      <c r="F5" s="19" t="s">
        <v>12</v>
      </c>
      <c r="G5" s="5">
        <v>16105950</v>
      </c>
      <c r="H5" s="6">
        <v>8819925</v>
      </c>
      <c r="I5" s="3"/>
    </row>
    <row r="6" spans="1:9" x14ac:dyDescent="0.3">
      <c r="A6" s="4"/>
      <c r="B6" s="16" t="s">
        <v>14</v>
      </c>
      <c r="C6" s="18"/>
      <c r="D6" s="7">
        <f>SUM(D4:D5)</f>
        <v>23008500</v>
      </c>
      <c r="E6" s="7">
        <f>SUM(E4:E5)</f>
        <v>24158925</v>
      </c>
      <c r="F6" s="19"/>
      <c r="G6" s="7">
        <v>24158925</v>
      </c>
      <c r="H6" s="14">
        <f>SUM(H4:H5)</f>
        <v>8819925</v>
      </c>
    </row>
    <row r="7" spans="1:9" ht="32.4" x14ac:dyDescent="0.3">
      <c r="A7" s="4">
        <v>15</v>
      </c>
      <c r="B7" s="12" t="s">
        <v>8</v>
      </c>
      <c r="C7" s="18" t="s">
        <v>9</v>
      </c>
      <c r="D7" s="5">
        <v>7669500</v>
      </c>
      <c r="E7" s="5">
        <f>ROUND(D7*1.05,)</f>
        <v>8052975</v>
      </c>
      <c r="F7" s="19" t="s">
        <v>10</v>
      </c>
      <c r="G7" s="5">
        <v>8052975</v>
      </c>
      <c r="H7" s="6">
        <f>G7</f>
        <v>8052975</v>
      </c>
    </row>
    <row r="8" spans="1:9" ht="32.4" x14ac:dyDescent="0.3">
      <c r="A8" s="4">
        <v>16</v>
      </c>
      <c r="B8" s="12" t="s">
        <v>8</v>
      </c>
      <c r="C8" s="18" t="s">
        <v>7</v>
      </c>
      <c r="D8" s="5">
        <v>7669500</v>
      </c>
      <c r="E8" s="5">
        <f>ROUND(D8*1.05,)</f>
        <v>8052975</v>
      </c>
      <c r="F8" s="19" t="s">
        <v>11</v>
      </c>
      <c r="G8" s="5">
        <v>8052975</v>
      </c>
      <c r="H8" s="6">
        <f>G8</f>
        <v>8052975</v>
      </c>
    </row>
    <row r="9" spans="1:9" x14ac:dyDescent="0.3">
      <c r="A9" s="4"/>
      <c r="B9" s="16" t="s">
        <v>15</v>
      </c>
      <c r="C9" s="18"/>
      <c r="D9" s="7">
        <f>SUM(D7:D8)</f>
        <v>15339000</v>
      </c>
      <c r="E9" s="7">
        <f>SUM(E7:E8)</f>
        <v>16105950</v>
      </c>
      <c r="F9" s="19"/>
      <c r="G9" s="7">
        <v>16105950</v>
      </c>
      <c r="H9" s="14">
        <f>SUM(H7:H8)</f>
        <v>16105950</v>
      </c>
    </row>
    <row r="10" spans="1:9" x14ac:dyDescent="0.3">
      <c r="A10" s="8"/>
      <c r="B10" s="17" t="s">
        <v>22</v>
      </c>
      <c r="C10" s="11"/>
      <c r="D10" s="9">
        <f>D6+D9</f>
        <v>38347500</v>
      </c>
      <c r="E10" s="9">
        <f>E6+E9</f>
        <v>40264875</v>
      </c>
      <c r="F10" s="10"/>
      <c r="G10" s="9">
        <v>40264875</v>
      </c>
      <c r="H10" s="15">
        <f>H6+H9</f>
        <v>24925875</v>
      </c>
    </row>
  </sheetData>
  <mergeCells count="7">
    <mergeCell ref="A2:A3"/>
    <mergeCell ref="A1:H1"/>
    <mergeCell ref="D2:E2"/>
    <mergeCell ref="G2:H2"/>
    <mergeCell ref="C2:C3"/>
    <mergeCell ref="F2:F3"/>
    <mergeCell ref="B2:B3"/>
  </mergeCells>
  <phoneticPr fontId="1" type="noConversion"/>
  <printOptions horizontalCentered="1"/>
  <pageMargins left="0.55118110236220474" right="0.55118110236220474" top="0.74803149606299213" bottom="0.74803149606299213" header="0.31496062992125984" footer="0.31496062992125984"/>
  <pageSetup paperSize="9" orientation="landscape" horizontalDpi="4294967295" verticalDpi="4294967295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</dc:creator>
  <cp:lastModifiedBy>tpduser</cp:lastModifiedBy>
  <cp:lastPrinted>2020-03-12T04:34:22Z</cp:lastPrinted>
  <dcterms:created xsi:type="dcterms:W3CDTF">2019-03-14T08:31:08Z</dcterms:created>
  <dcterms:modified xsi:type="dcterms:W3CDTF">2020-03-13T01:52:36Z</dcterms:modified>
</cp:coreProperties>
</file>