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2" windowWidth="17232" windowHeight="91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46" i="1"/>
  <c r="C55"/>
  <c r="C36"/>
  <c r="C22"/>
  <c r="C15"/>
  <c r="C8"/>
</calcChain>
</file>

<file path=xl/sharedStrings.xml><?xml version="1.0" encoding="utf-8"?>
<sst xmlns="http://schemas.openxmlformats.org/spreadsheetml/2006/main" count="126" uniqueCount="83">
  <si>
    <t>105/11/1-11/30</t>
    <phoneticPr fontId="1" type="noConversion"/>
  </si>
  <si>
    <t>105/10/1-10/31</t>
    <phoneticPr fontId="1" type="noConversion"/>
  </si>
  <si>
    <t>折讓</t>
    <phoneticPr fontId="1" type="noConversion"/>
  </si>
  <si>
    <t>墊付營業稅</t>
    <phoneticPr fontId="1" type="noConversion"/>
  </si>
  <si>
    <t>105/12/2</t>
    <phoneticPr fontId="1" type="noConversion"/>
  </si>
  <si>
    <t>105/12/6</t>
    <phoneticPr fontId="1" type="noConversion"/>
  </si>
  <si>
    <t>105/12/9</t>
    <phoneticPr fontId="1" type="noConversion"/>
  </si>
  <si>
    <t>105/11/1-11/30</t>
    <phoneticPr fontId="1" type="noConversion"/>
  </si>
  <si>
    <t>105/12/1-12/31</t>
    <phoneticPr fontId="1" type="noConversion"/>
  </si>
  <si>
    <t>106/1/1-1/31</t>
    <phoneticPr fontId="1" type="noConversion"/>
  </si>
  <si>
    <t>105/12/17</t>
    <phoneticPr fontId="1" type="noConversion"/>
  </si>
  <si>
    <t>105/12/21</t>
    <phoneticPr fontId="1" type="noConversion"/>
  </si>
  <si>
    <t>106/1/1</t>
    <phoneticPr fontId="1" type="noConversion"/>
  </si>
  <si>
    <t>106/1/4</t>
    <phoneticPr fontId="1" type="noConversion"/>
  </si>
  <si>
    <t>106/1/11</t>
    <phoneticPr fontId="1" type="noConversion"/>
  </si>
  <si>
    <t>106/1/14</t>
    <phoneticPr fontId="1" type="noConversion"/>
  </si>
  <si>
    <t>106/2/3</t>
    <phoneticPr fontId="1" type="noConversion"/>
  </si>
  <si>
    <t>106/1/13</t>
    <phoneticPr fontId="1" type="noConversion"/>
  </si>
  <si>
    <t>106/1/25</t>
    <phoneticPr fontId="1" type="noConversion"/>
  </si>
  <si>
    <t>105/12/1-12/31</t>
    <phoneticPr fontId="1" type="noConversion"/>
  </si>
  <si>
    <t>106/1/1-1/31</t>
    <phoneticPr fontId="1" type="noConversion"/>
  </si>
  <si>
    <t>106/2/3退貨</t>
    <phoneticPr fontId="1" type="noConversion"/>
  </si>
  <si>
    <t>106/1/21收款</t>
    <phoneticPr fontId="1" type="noConversion"/>
  </si>
  <si>
    <t>105/9/1-9/30</t>
    <phoneticPr fontId="1" type="noConversion"/>
  </si>
  <si>
    <t>金額
（新臺幣/元）</t>
    <phoneticPr fontId="1" type="noConversion"/>
  </si>
  <si>
    <t>日期
（民國）</t>
    <phoneticPr fontId="1" type="noConversion"/>
  </si>
  <si>
    <t>退訂折讓</t>
    <phoneticPr fontId="1" type="noConversion"/>
  </si>
  <si>
    <t>105/12/13</t>
    <phoneticPr fontId="1" type="noConversion"/>
  </si>
  <si>
    <t>105/12/16</t>
    <phoneticPr fontId="1" type="noConversion"/>
  </si>
  <si>
    <t>105/12/23</t>
    <phoneticPr fontId="1" type="noConversion"/>
  </si>
  <si>
    <t>106/1/6</t>
    <phoneticPr fontId="1" type="noConversion"/>
  </si>
  <si>
    <t>附表一：錦鳳實業有限公司</t>
    <phoneticPr fontId="1" type="noConversion"/>
  </si>
  <si>
    <t>附表二：林中仁即利大實業社</t>
    <phoneticPr fontId="1" type="noConversion"/>
  </si>
  <si>
    <t>附表三：許美雲即合發食品行</t>
    <phoneticPr fontId="1" type="noConversion"/>
  </si>
  <si>
    <t>附表四：阜瑩洋酒行</t>
    <phoneticPr fontId="1" type="noConversion"/>
  </si>
  <si>
    <t>附表五：崴海有限公司</t>
    <phoneticPr fontId="1" type="noConversion"/>
  </si>
  <si>
    <t>附表六：良店企業有限公司</t>
    <phoneticPr fontId="1" type="noConversion"/>
  </si>
  <si>
    <t>附表七：崴立環保工程有限公司</t>
    <phoneticPr fontId="1" type="noConversion"/>
  </si>
  <si>
    <t>訂購品項</t>
    <phoneticPr fontId="1" type="noConversion"/>
  </si>
  <si>
    <t>飲品及酒類商品</t>
    <phoneticPr fontId="1" type="noConversion"/>
  </si>
  <si>
    <t>訂購品項</t>
    <phoneticPr fontId="1" type="noConversion"/>
  </si>
  <si>
    <t>調理食品</t>
    <phoneticPr fontId="1" type="noConversion"/>
  </si>
  <si>
    <t>百齡罈8年12瓶</t>
    <phoneticPr fontId="1" type="noConversion"/>
  </si>
  <si>
    <t>紅酒144瓶</t>
    <phoneticPr fontId="1" type="noConversion"/>
  </si>
  <si>
    <t>紅酒72瓶</t>
    <phoneticPr fontId="1" type="noConversion"/>
  </si>
  <si>
    <t>威士忌18瓶
百齡罈8年24瓶</t>
    <phoneticPr fontId="1" type="noConversion"/>
  </si>
  <si>
    <t>威士忌18瓶</t>
    <phoneticPr fontId="1" type="noConversion"/>
  </si>
  <si>
    <t>威士忌6瓶</t>
    <phoneticPr fontId="1" type="noConversion"/>
  </si>
  <si>
    <t>歐蔘30斤</t>
  </si>
  <si>
    <t>歐蔘200斤</t>
    <phoneticPr fontId="1" type="noConversion"/>
  </si>
  <si>
    <t>歐蔘100斤</t>
    <phoneticPr fontId="1" type="noConversion"/>
  </si>
  <si>
    <t>歐蔘180斤</t>
    <phoneticPr fontId="1" type="noConversion"/>
  </si>
  <si>
    <t>調味用品及雜貨</t>
    <phoneticPr fontId="1" type="noConversion"/>
  </si>
  <si>
    <t>清理廢棄物</t>
    <phoneticPr fontId="1" type="noConversion"/>
  </si>
  <si>
    <t>總金額</t>
    <phoneticPr fontId="1" type="noConversion"/>
  </si>
  <si>
    <t>承攬內容</t>
    <phoneticPr fontId="1" type="noConversion"/>
  </si>
  <si>
    <t>海產</t>
    <phoneticPr fontId="1" type="noConversion"/>
  </si>
  <si>
    <t>海產</t>
    <phoneticPr fontId="1" type="noConversion"/>
  </si>
  <si>
    <t>105/11-106/1</t>
    <phoneticPr fontId="1" type="noConversion"/>
  </si>
  <si>
    <t>請款單
頁數</t>
    <phoneticPr fontId="1" type="noConversion"/>
  </si>
  <si>
    <t>出貨單
頁數</t>
    <phoneticPr fontId="1" type="noConversion"/>
  </si>
  <si>
    <t>請款單    頁數</t>
    <phoneticPr fontId="1" type="noConversion"/>
  </si>
  <si>
    <t>金額              （新臺幣/元）</t>
    <phoneticPr fontId="1" type="noConversion"/>
  </si>
  <si>
    <t>日期            （民國）</t>
    <phoneticPr fontId="1" type="noConversion"/>
  </si>
  <si>
    <t>金額              （新臺幣/元）</t>
    <phoneticPr fontId="1" type="noConversion"/>
  </si>
  <si>
    <t>送貨單
頁數</t>
    <phoneticPr fontId="1" type="noConversion"/>
  </si>
  <si>
    <t>對帳單    頁數</t>
    <phoneticPr fontId="1" type="noConversion"/>
  </si>
  <si>
    <t>帳單記載金額為28,487元，經口頭協議折讓為28,388元</t>
    <phoneticPr fontId="1" type="noConversion"/>
  </si>
  <si>
    <t>百齡罈8年12瓶
紅酒216瓶</t>
    <phoneticPr fontId="1" type="noConversion"/>
  </si>
  <si>
    <t>總明細(本院卷第41至42頁)</t>
    <phoneticPr fontId="1" type="noConversion"/>
  </si>
  <si>
    <t>1.送貨單(本院卷第173至182頁)
2.請款單金額為144,432元，折讓後為144000元                                    3.證人即錦鳳公司司機王自勵證稱略以：我送貨到被告公司由呂麗玲小姐簽收，簽單交回錦鳳公司會計做總表，我再交由被告公司會計對帳簽收請款(本院卷第127頁反面至128頁反面)。</t>
    <phoneticPr fontId="1" type="noConversion"/>
  </si>
  <si>
    <t>證人即阜瑩洋酒行經理張世欣證稱略以：我送貨到被告公司，由被告公司員工簽收，有送貨會記在應收帳款明細，被告公司也會核對保留在被告公司的送貨單(本院卷第161頁反面至第162頁反面)。</t>
    <phoneticPr fontId="1" type="noConversion"/>
  </si>
  <si>
    <t>證人即崴海公司負責人楊萬福證稱略以：送貨單大都由被告公司呂小姐、康小姐簽收，通常每月5日對帳，20日可以到被告公司拿支票(本院卷第130頁反面至第131頁)</t>
    <phoneticPr fontId="1" type="noConversion"/>
  </si>
  <si>
    <t>12月明細(本院卷第53頁)
1月明細(本院卷第52頁)</t>
    <phoneticPr fontId="1" type="noConversion"/>
  </si>
  <si>
    <t>證據</t>
    <phoneticPr fontId="1" type="noConversion"/>
  </si>
  <si>
    <t xml:space="preserve">1.送貨單(本院卷第184至194頁)                                    2.證人王自勵證詞(同上)。
</t>
    <phoneticPr fontId="1" type="noConversion"/>
  </si>
  <si>
    <t>1.送貨單(本院卷第196至203頁)                              2.證人王自勵證詞(同上)。</t>
    <phoneticPr fontId="1" type="noConversion"/>
  </si>
  <si>
    <t>1.送貨單(本院卷第147至152頁)                               2.證人即送貨員張永祥證稱略以：我送貨到被告公司由櫃台小姐或呂小姐簽收，每月月結(本院卷第129頁反面至130頁反面)。</t>
    <phoneticPr fontId="1" type="noConversion"/>
  </si>
  <si>
    <t>1.合約書(本院卷第206至215頁)
2.運送清單(本院卷第218至236頁)                         3.證人即崴立公司會計詹淑華證稱略以：請款單是我製作的，我們有提供垃圾子車給被告公司裝載，每星期二四六日會去收垃圾，有司機報表可以證明我們有派人去收垃報，因為我們是月結60日，故106年1月才請105年11月及12月的款項(本院卷第132至133頁)。</t>
    <phoneticPr fontId="1" type="noConversion"/>
  </si>
  <si>
    <t>1.銷貨單(本院卷第55至65頁)                                2.證人即良店公司業務員范志全證稱略以：我送貨到被告公司，由被告公司值班人員簽收，請款是隔月5日向被告公司請款，通常被告公司是開支票付款(本院卷第131至132頁)。</t>
    <phoneticPr fontId="1" type="noConversion"/>
  </si>
  <si>
    <t>1.銷貨單(本院卷第67至75頁)                                   2.證人范志全(同上)</t>
    <phoneticPr fontId="1" type="noConversion"/>
  </si>
  <si>
    <t>1.銷貨單(本院卷第77至85頁)                                  2.證人范志全(同上)</t>
    <phoneticPr fontId="1" type="noConversion"/>
  </si>
  <si>
    <t xml:space="preserve">證人即原告林中仁證稱略以：我送貨到被告公司，送鱸魚，送貨過去呂小姐或康小姐會簽收，沒遇到人就把帳單夾在貨物上，每月月結向被告公司會計請款(本院卷第129頁及反面)。
</t>
    <phoneticPr fontId="1" type="noConversion"/>
  </si>
</sst>
</file>

<file path=xl/styles.xml><?xml version="1.0" encoding="utf-8"?>
<styleSheet xmlns="http://schemas.openxmlformats.org/spreadsheetml/2006/main">
  <fonts count="3"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4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>
      <alignment vertical="center"/>
    </xf>
    <xf numFmtId="3" fontId="2" fillId="0" borderId="0" xfId="0" applyNumberFormat="1" applyFont="1">
      <alignment vertical="center"/>
    </xf>
    <xf numFmtId="0" fontId="0" fillId="0" borderId="1" xfId="0" applyFill="1" applyBorder="1">
      <alignment vertical="center"/>
    </xf>
    <xf numFmtId="3" fontId="0" fillId="0" borderId="0" xfId="0" applyNumberFormat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73"/>
  <sheetViews>
    <sheetView tabSelected="1" topLeftCell="A7" zoomScaleNormal="100" workbookViewId="0">
      <selection activeCell="F12" sqref="F12:F14"/>
    </sheetView>
  </sheetViews>
  <sheetFormatPr defaultRowHeight="16.2"/>
  <cols>
    <col min="2" max="2" width="13.21875" customWidth="1"/>
    <col min="3" max="3" width="14.6640625" customWidth="1"/>
    <col min="4" max="4" width="7" customWidth="1"/>
    <col min="5" max="5" width="16.5546875" customWidth="1"/>
    <col min="6" max="6" width="45" customWidth="1"/>
  </cols>
  <sheetData>
    <row r="1" spans="2:6" ht="19.8">
      <c r="B1" s="2" t="s">
        <v>31</v>
      </c>
    </row>
    <row r="2" spans="2:6" ht="48.6">
      <c r="B2" s="11" t="s">
        <v>25</v>
      </c>
      <c r="C2" s="11" t="s">
        <v>24</v>
      </c>
      <c r="D2" s="11" t="s">
        <v>59</v>
      </c>
      <c r="E2" s="11" t="s">
        <v>40</v>
      </c>
      <c r="F2" s="3" t="s">
        <v>74</v>
      </c>
    </row>
    <row r="3" spans="2:6" ht="113.4">
      <c r="B3" s="3" t="s">
        <v>23</v>
      </c>
      <c r="C3" s="4">
        <v>144000</v>
      </c>
      <c r="D3" s="3">
        <v>11</v>
      </c>
      <c r="E3" s="3" t="s">
        <v>39</v>
      </c>
      <c r="F3" s="11" t="s">
        <v>70</v>
      </c>
    </row>
    <row r="4" spans="2:6" ht="48.6">
      <c r="B4" s="3" t="s">
        <v>1</v>
      </c>
      <c r="C4" s="4">
        <v>176958</v>
      </c>
      <c r="D4" s="3">
        <v>12</v>
      </c>
      <c r="E4" s="3" t="s">
        <v>39</v>
      </c>
      <c r="F4" s="11" t="s">
        <v>75</v>
      </c>
    </row>
    <row r="5" spans="2:6" ht="32.4">
      <c r="B5" s="3" t="s">
        <v>0</v>
      </c>
      <c r="C5" s="4">
        <v>136432</v>
      </c>
      <c r="D5" s="3">
        <v>13</v>
      </c>
      <c r="E5" s="3" t="s">
        <v>39</v>
      </c>
      <c r="F5" s="11" t="s">
        <v>76</v>
      </c>
    </row>
    <row r="6" spans="2:6" ht="32.4">
      <c r="B6" s="3" t="s">
        <v>2</v>
      </c>
      <c r="C6" s="4">
        <v>-28388</v>
      </c>
      <c r="D6" s="3">
        <v>14</v>
      </c>
      <c r="E6" s="3" t="s">
        <v>39</v>
      </c>
      <c r="F6" s="11" t="s">
        <v>67</v>
      </c>
    </row>
    <row r="7" spans="2:6">
      <c r="B7" s="3" t="s">
        <v>3</v>
      </c>
      <c r="C7" s="4">
        <v>-33785</v>
      </c>
      <c r="D7" s="3">
        <v>15</v>
      </c>
      <c r="E7" s="3"/>
      <c r="F7" s="3"/>
    </row>
    <row r="8" spans="2:6">
      <c r="B8" s="3" t="s">
        <v>54</v>
      </c>
      <c r="C8" s="4">
        <f>SUM(C3:C7)</f>
        <v>395217</v>
      </c>
      <c r="D8" s="3"/>
      <c r="E8" s="3"/>
      <c r="F8" s="3"/>
    </row>
    <row r="10" spans="2:6" ht="19.8">
      <c r="B10" s="2" t="s">
        <v>32</v>
      </c>
      <c r="C10" s="2"/>
    </row>
    <row r="11" spans="2:6" ht="48.6">
      <c r="B11" s="11" t="s">
        <v>25</v>
      </c>
      <c r="C11" s="11" t="s">
        <v>24</v>
      </c>
      <c r="D11" s="11" t="s">
        <v>65</v>
      </c>
      <c r="E11" s="11" t="s">
        <v>38</v>
      </c>
      <c r="F11" s="3" t="s">
        <v>74</v>
      </c>
    </row>
    <row r="12" spans="2:6">
      <c r="B12" s="3" t="s">
        <v>4</v>
      </c>
      <c r="C12" s="4">
        <v>10560</v>
      </c>
      <c r="D12" s="3">
        <v>36</v>
      </c>
      <c r="E12" s="3" t="s">
        <v>56</v>
      </c>
      <c r="F12" s="12" t="s">
        <v>82</v>
      </c>
    </row>
    <row r="13" spans="2:6">
      <c r="B13" s="3" t="s">
        <v>5</v>
      </c>
      <c r="C13" s="4">
        <v>6160</v>
      </c>
      <c r="D13" s="3">
        <v>36</v>
      </c>
      <c r="E13" s="3" t="s">
        <v>57</v>
      </c>
      <c r="F13" s="13"/>
    </row>
    <row r="14" spans="2:6" ht="51" customHeight="1">
      <c r="B14" s="3" t="s">
        <v>6</v>
      </c>
      <c r="C14" s="4">
        <v>14080</v>
      </c>
      <c r="D14" s="3">
        <v>37</v>
      </c>
      <c r="E14" s="3" t="s">
        <v>57</v>
      </c>
      <c r="F14" s="14"/>
    </row>
    <row r="15" spans="2:6">
      <c r="B15" s="3" t="s">
        <v>54</v>
      </c>
      <c r="C15" s="4">
        <f>SUM(C12:C14)</f>
        <v>30800</v>
      </c>
      <c r="D15" s="3"/>
      <c r="E15" s="3"/>
      <c r="F15" s="3"/>
    </row>
    <row r="17" spans="2:6" ht="19.8">
      <c r="B17" s="2" t="s">
        <v>33</v>
      </c>
    </row>
    <row r="18" spans="2:6" ht="48.6">
      <c r="B18" s="11" t="s">
        <v>25</v>
      </c>
      <c r="C18" s="11" t="s">
        <v>24</v>
      </c>
      <c r="D18" s="11" t="s">
        <v>66</v>
      </c>
      <c r="E18" s="3" t="s">
        <v>40</v>
      </c>
      <c r="F18" s="3" t="s">
        <v>74</v>
      </c>
    </row>
    <row r="19" spans="2:6">
      <c r="B19" s="3" t="s">
        <v>7</v>
      </c>
      <c r="C19" s="4">
        <v>30000</v>
      </c>
      <c r="D19" s="3">
        <v>39</v>
      </c>
      <c r="E19" s="3" t="s">
        <v>41</v>
      </c>
      <c r="F19" s="12" t="s">
        <v>77</v>
      </c>
    </row>
    <row r="20" spans="2:6">
      <c r="B20" s="3" t="s">
        <v>8</v>
      </c>
      <c r="C20" s="4">
        <v>25000</v>
      </c>
      <c r="D20" s="3">
        <v>39</v>
      </c>
      <c r="E20" s="3" t="s">
        <v>41</v>
      </c>
      <c r="F20" s="13"/>
    </row>
    <row r="21" spans="2:6" ht="48.6" customHeight="1">
      <c r="B21" s="3" t="s">
        <v>9</v>
      </c>
      <c r="C21" s="4">
        <v>36000</v>
      </c>
      <c r="D21" s="3">
        <v>40</v>
      </c>
      <c r="E21" s="3" t="s">
        <v>41</v>
      </c>
      <c r="F21" s="14"/>
    </row>
    <row r="22" spans="2:6">
      <c r="B22" s="3" t="s">
        <v>54</v>
      </c>
      <c r="C22" s="4">
        <f>SUM(C19:C21)</f>
        <v>91000</v>
      </c>
      <c r="D22" s="3"/>
      <c r="E22" s="3"/>
      <c r="F22" s="3"/>
    </row>
    <row r="24" spans="2:6" ht="19.8">
      <c r="B24" s="2" t="s">
        <v>34</v>
      </c>
    </row>
    <row r="25" spans="2:6" ht="48.6">
      <c r="B25" s="11" t="s">
        <v>25</v>
      </c>
      <c r="C25" s="11" t="s">
        <v>24</v>
      </c>
      <c r="D25" s="11" t="s">
        <v>60</v>
      </c>
      <c r="E25" s="11" t="s">
        <v>38</v>
      </c>
      <c r="F25" s="3" t="s">
        <v>74</v>
      </c>
    </row>
    <row r="26" spans="2:6">
      <c r="B26" s="3" t="s">
        <v>4</v>
      </c>
      <c r="C26" s="4">
        <v>3960</v>
      </c>
      <c r="D26" s="3">
        <v>43</v>
      </c>
      <c r="E26" s="3" t="s">
        <v>42</v>
      </c>
      <c r="F26" s="12" t="s">
        <v>71</v>
      </c>
    </row>
    <row r="27" spans="2:6">
      <c r="B27" s="3" t="s">
        <v>6</v>
      </c>
      <c r="C27" s="4">
        <v>15600</v>
      </c>
      <c r="D27" s="3">
        <v>43</v>
      </c>
      <c r="E27" s="3" t="s">
        <v>43</v>
      </c>
      <c r="F27" s="13"/>
    </row>
    <row r="28" spans="2:6">
      <c r="B28" s="3" t="s">
        <v>10</v>
      </c>
      <c r="C28" s="4">
        <v>7800</v>
      </c>
      <c r="D28" s="3">
        <v>44</v>
      </c>
      <c r="E28" s="3" t="s">
        <v>44</v>
      </c>
      <c r="F28" s="13"/>
    </row>
    <row r="29" spans="2:6" ht="32.4">
      <c r="B29" s="3" t="s">
        <v>11</v>
      </c>
      <c r="C29" s="4">
        <v>27360</v>
      </c>
      <c r="D29" s="3">
        <v>44</v>
      </c>
      <c r="E29" s="11" t="s">
        <v>68</v>
      </c>
      <c r="F29" s="13"/>
    </row>
    <row r="30" spans="2:6" s="5" customFormat="1">
      <c r="B30" s="3" t="s">
        <v>12</v>
      </c>
      <c r="C30" s="4">
        <v>15600</v>
      </c>
      <c r="D30" s="3">
        <v>45</v>
      </c>
      <c r="E30" s="3" t="s">
        <v>43</v>
      </c>
      <c r="F30" s="13"/>
    </row>
    <row r="31" spans="2:6" s="5" customFormat="1" ht="32.4">
      <c r="B31" s="3" t="s">
        <v>13</v>
      </c>
      <c r="C31" s="4">
        <v>17460</v>
      </c>
      <c r="D31" s="3">
        <v>45</v>
      </c>
      <c r="E31" s="11" t="s">
        <v>45</v>
      </c>
      <c r="F31" s="13"/>
    </row>
    <row r="32" spans="2:6" s="5" customFormat="1">
      <c r="B32" s="3" t="s">
        <v>13</v>
      </c>
      <c r="C32" s="4">
        <v>9540</v>
      </c>
      <c r="D32" s="3">
        <v>46</v>
      </c>
      <c r="E32" s="3" t="s">
        <v>46</v>
      </c>
      <c r="F32" s="13"/>
    </row>
    <row r="33" spans="2:6" s="5" customFormat="1">
      <c r="B33" s="3" t="s">
        <v>14</v>
      </c>
      <c r="C33" s="4">
        <v>15600</v>
      </c>
      <c r="D33" s="3">
        <v>46</v>
      </c>
      <c r="E33" s="3" t="s">
        <v>43</v>
      </c>
      <c r="F33" s="13"/>
    </row>
    <row r="34" spans="2:6" s="5" customFormat="1">
      <c r="B34" s="3" t="s">
        <v>15</v>
      </c>
      <c r="C34" s="4">
        <v>6000</v>
      </c>
      <c r="D34" s="3">
        <v>47</v>
      </c>
      <c r="E34" s="3" t="s">
        <v>47</v>
      </c>
      <c r="F34" s="14"/>
    </row>
    <row r="35" spans="2:6" s="5" customFormat="1">
      <c r="B35" s="3" t="s">
        <v>16</v>
      </c>
      <c r="C35" s="4">
        <v>-8410</v>
      </c>
      <c r="D35" s="3">
        <v>48</v>
      </c>
      <c r="E35" s="3"/>
      <c r="F35" s="3" t="s">
        <v>26</v>
      </c>
    </row>
    <row r="36" spans="2:6" s="5" customFormat="1">
      <c r="B36" s="3" t="s">
        <v>54</v>
      </c>
      <c r="C36" s="4">
        <f>SUM(C26:C35)</f>
        <v>110510</v>
      </c>
      <c r="D36" s="3"/>
      <c r="E36" s="3"/>
      <c r="F36" s="3" t="s">
        <v>69</v>
      </c>
    </row>
    <row r="37" spans="2:6" s="5" customFormat="1">
      <c r="C37" s="10"/>
    </row>
    <row r="38" spans="2:6" ht="19.8">
      <c r="B38" s="2" t="s">
        <v>35</v>
      </c>
    </row>
    <row r="39" spans="2:6" ht="48.6">
      <c r="B39" s="11" t="s">
        <v>25</v>
      </c>
      <c r="C39" s="11" t="s">
        <v>24</v>
      </c>
      <c r="D39" s="11" t="s">
        <v>65</v>
      </c>
      <c r="E39" s="11" t="s">
        <v>38</v>
      </c>
      <c r="F39" s="3" t="s">
        <v>74</v>
      </c>
    </row>
    <row r="40" spans="2:6">
      <c r="B40" s="3" t="s">
        <v>27</v>
      </c>
      <c r="C40" s="4">
        <v>6900</v>
      </c>
      <c r="D40" s="3">
        <v>49</v>
      </c>
      <c r="E40" s="3" t="s">
        <v>48</v>
      </c>
      <c r="F40" s="12" t="s">
        <v>72</v>
      </c>
    </row>
    <row r="41" spans="2:6">
      <c r="B41" s="3" t="s">
        <v>28</v>
      </c>
      <c r="C41" s="4">
        <v>6900</v>
      </c>
      <c r="D41" s="3">
        <v>49</v>
      </c>
      <c r="E41" s="3" t="s">
        <v>48</v>
      </c>
      <c r="F41" s="13"/>
    </row>
    <row r="42" spans="2:6">
      <c r="B42" s="3" t="s">
        <v>29</v>
      </c>
      <c r="C42" s="4">
        <v>46000</v>
      </c>
      <c r="D42" s="3">
        <v>50</v>
      </c>
      <c r="E42" s="3" t="s">
        <v>49</v>
      </c>
      <c r="F42" s="13"/>
    </row>
    <row r="43" spans="2:6" s="5" customFormat="1">
      <c r="B43" s="3" t="s">
        <v>30</v>
      </c>
      <c r="C43" s="4">
        <v>23000</v>
      </c>
      <c r="D43" s="3">
        <v>50</v>
      </c>
      <c r="E43" s="3" t="s">
        <v>50</v>
      </c>
      <c r="F43" s="13"/>
    </row>
    <row r="44" spans="2:6" s="5" customFormat="1">
      <c r="B44" s="3" t="s">
        <v>17</v>
      </c>
      <c r="C44" s="4">
        <v>23000</v>
      </c>
      <c r="D44" s="3">
        <v>51</v>
      </c>
      <c r="E44" s="3" t="s">
        <v>50</v>
      </c>
      <c r="F44" s="13"/>
    </row>
    <row r="45" spans="2:6" s="5" customFormat="1">
      <c r="B45" s="3" t="s">
        <v>18</v>
      </c>
      <c r="C45" s="4">
        <v>41400</v>
      </c>
      <c r="D45" s="3">
        <v>51</v>
      </c>
      <c r="E45" s="3" t="s">
        <v>51</v>
      </c>
      <c r="F45" s="14"/>
    </row>
    <row r="46" spans="2:6" s="5" customFormat="1" ht="32.4">
      <c r="B46" s="3" t="s">
        <v>54</v>
      </c>
      <c r="C46" s="4">
        <f>SUM(C40:C45)</f>
        <v>147200</v>
      </c>
      <c r="D46" s="3"/>
      <c r="E46" s="3"/>
      <c r="F46" s="11" t="s">
        <v>73</v>
      </c>
    </row>
    <row r="47" spans="2:6" s="5" customFormat="1">
      <c r="C47" s="10"/>
    </row>
    <row r="48" spans="2:6" ht="19.8">
      <c r="B48" s="2" t="s">
        <v>36</v>
      </c>
    </row>
    <row r="49" spans="2:6" s="5" customFormat="1" ht="59.4" customHeight="1">
      <c r="B49" s="11" t="s">
        <v>63</v>
      </c>
      <c r="C49" s="11" t="s">
        <v>64</v>
      </c>
      <c r="D49" s="11" t="s">
        <v>61</v>
      </c>
      <c r="E49" s="3" t="s">
        <v>38</v>
      </c>
      <c r="F49" s="3" t="s">
        <v>74</v>
      </c>
    </row>
    <row r="50" spans="2:6" ht="49.8" customHeight="1">
      <c r="B50" s="9" t="s">
        <v>7</v>
      </c>
      <c r="C50" s="4">
        <v>291518</v>
      </c>
      <c r="D50" s="3">
        <v>54</v>
      </c>
      <c r="E50" s="3" t="s">
        <v>52</v>
      </c>
      <c r="F50" s="11" t="s">
        <v>79</v>
      </c>
    </row>
    <row r="51" spans="2:6" ht="32.4">
      <c r="B51" s="9" t="s">
        <v>19</v>
      </c>
      <c r="C51" s="4">
        <v>263750</v>
      </c>
      <c r="D51" s="3">
        <v>66</v>
      </c>
      <c r="E51" s="3" t="s">
        <v>52</v>
      </c>
      <c r="F51" s="11" t="s">
        <v>80</v>
      </c>
    </row>
    <row r="52" spans="2:6" ht="32.4">
      <c r="B52" s="9" t="s">
        <v>20</v>
      </c>
      <c r="C52" s="4">
        <v>202053</v>
      </c>
      <c r="D52" s="3">
        <v>76</v>
      </c>
      <c r="E52" s="3" t="s">
        <v>52</v>
      </c>
      <c r="F52" s="11" t="s">
        <v>81</v>
      </c>
    </row>
    <row r="53" spans="2:6">
      <c r="B53" s="9" t="s">
        <v>21</v>
      </c>
      <c r="C53" s="4">
        <v>-100413</v>
      </c>
      <c r="D53" s="3">
        <v>76</v>
      </c>
      <c r="E53" s="3"/>
      <c r="F53" s="3"/>
    </row>
    <row r="54" spans="2:6">
      <c r="B54" s="9" t="s">
        <v>22</v>
      </c>
      <c r="C54" s="4">
        <v>-150000</v>
      </c>
      <c r="D54" s="3"/>
      <c r="E54" s="3"/>
      <c r="F54" s="3"/>
    </row>
    <row r="55" spans="2:6">
      <c r="B55" s="9" t="s">
        <v>54</v>
      </c>
      <c r="C55" s="4">
        <f>SUM(C50:C54)</f>
        <v>506908</v>
      </c>
      <c r="D55" s="3"/>
      <c r="E55" s="3"/>
      <c r="F55" s="3"/>
    </row>
    <row r="56" spans="2:6">
      <c r="B56" s="6"/>
      <c r="C56" s="1"/>
    </row>
    <row r="57" spans="2:6" ht="19.8">
      <c r="B57" s="7" t="s">
        <v>37</v>
      </c>
      <c r="C57" s="8"/>
    </row>
    <row r="58" spans="2:6" s="5" customFormat="1" ht="56.4" customHeight="1">
      <c r="B58" s="11" t="s">
        <v>63</v>
      </c>
      <c r="C58" s="11" t="s">
        <v>62</v>
      </c>
      <c r="D58" s="11" t="s">
        <v>61</v>
      </c>
      <c r="E58" s="3" t="s">
        <v>55</v>
      </c>
      <c r="F58" s="3" t="s">
        <v>74</v>
      </c>
    </row>
    <row r="59" spans="2:6" ht="129.6">
      <c r="B59" s="9" t="s">
        <v>58</v>
      </c>
      <c r="C59" s="4">
        <v>66000</v>
      </c>
      <c r="D59" s="3">
        <v>86</v>
      </c>
      <c r="E59" s="3" t="s">
        <v>53</v>
      </c>
      <c r="F59" s="11" t="s">
        <v>78</v>
      </c>
    </row>
    <row r="60" spans="2:6">
      <c r="B60" s="9" t="s">
        <v>54</v>
      </c>
      <c r="C60" s="4">
        <v>66000</v>
      </c>
      <c r="D60" s="3"/>
      <c r="E60" s="3"/>
      <c r="F60" s="3"/>
    </row>
    <row r="61" spans="2:6">
      <c r="B61" s="6"/>
      <c r="C61" s="1"/>
    </row>
    <row r="62" spans="2:6">
      <c r="B62" s="6"/>
      <c r="C62" s="1"/>
    </row>
    <row r="63" spans="2:6">
      <c r="B63" s="6"/>
      <c r="C63" s="1"/>
    </row>
    <row r="64" spans="2:6">
      <c r="B64" s="6"/>
      <c r="C64" s="1"/>
    </row>
    <row r="65" spans="2:3">
      <c r="B65" s="6"/>
      <c r="C65" s="1"/>
    </row>
    <row r="66" spans="2:3">
      <c r="B66" s="6"/>
      <c r="C66" s="1"/>
    </row>
    <row r="67" spans="2:3">
      <c r="B67" s="6"/>
      <c r="C67" s="1"/>
    </row>
    <row r="68" spans="2:3">
      <c r="B68" s="6"/>
      <c r="C68" s="1"/>
    </row>
    <row r="69" spans="2:3">
      <c r="B69" s="6"/>
      <c r="C69" s="1"/>
    </row>
    <row r="70" spans="2:3">
      <c r="B70" s="6"/>
      <c r="C70" s="1"/>
    </row>
    <row r="71" spans="2:3">
      <c r="B71" s="6"/>
      <c r="C71" s="1"/>
    </row>
    <row r="72" spans="2:3">
      <c r="B72" s="6"/>
      <c r="C72" s="1"/>
    </row>
    <row r="73" spans="2:3">
      <c r="C73" s="1"/>
    </row>
  </sheetData>
  <mergeCells count="4">
    <mergeCell ref="F19:F21"/>
    <mergeCell ref="F12:F14"/>
    <mergeCell ref="F40:F45"/>
    <mergeCell ref="F26:F34"/>
  </mergeCells>
  <phoneticPr fontId="1" type="noConversion"/>
  <pageMargins left="0.35" right="0.3" top="0.8" bottom="0.48" header="0.51181102362204722" footer="0.51181102362204722"/>
  <pageSetup paperSize="9"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2018-12-08T06:46:35Z</cp:lastPrinted>
  <dcterms:created xsi:type="dcterms:W3CDTF">2018-08-01T11:06:02Z</dcterms:created>
  <dcterms:modified xsi:type="dcterms:W3CDTF">2018-12-08T06:47:26Z</dcterms:modified>
</cp:coreProperties>
</file>