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hcp001\Desktop\法助整理資料\司法事務官整理資料\本院判決引用之附表\"/>
    </mc:Choice>
  </mc:AlternateContent>
  <bookViews>
    <workbookView xWindow="0" yWindow="0" windowWidth="23040" windowHeight="9156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0" i="1" l="1"/>
  <c r="B39" i="1"/>
  <c r="B38" i="1"/>
  <c r="B41" i="1" l="1"/>
  <c r="E6" i="1"/>
  <c r="E5" i="1"/>
  <c r="F6" i="1" l="1"/>
</calcChain>
</file>

<file path=xl/sharedStrings.xml><?xml version="1.0" encoding="utf-8"?>
<sst xmlns="http://schemas.openxmlformats.org/spreadsheetml/2006/main" count="47" uniqueCount="39">
  <si>
    <t>-</t>
    <phoneticPr fontId="2" type="noConversion"/>
  </si>
  <si>
    <r>
      <rPr>
        <sz val="12"/>
        <color theme="1"/>
        <rFont val="標楷體"/>
        <family val="4"/>
        <charset val="136"/>
      </rPr>
      <t>合計</t>
    </r>
    <phoneticPr fontId="2" type="noConversion"/>
  </si>
  <si>
    <r>
      <t>95</t>
    </r>
    <r>
      <rPr>
        <sz val="12"/>
        <color theme="1"/>
        <rFont val="標楷體"/>
        <family val="4"/>
        <charset val="136"/>
      </rPr>
      <t>年小計</t>
    </r>
    <phoneticPr fontId="2" type="noConversion"/>
  </si>
  <si>
    <r>
      <t>96</t>
    </r>
    <r>
      <rPr>
        <sz val="12"/>
        <color theme="1"/>
        <rFont val="標楷體"/>
        <family val="4"/>
        <charset val="136"/>
      </rPr>
      <t>年小計</t>
    </r>
    <phoneticPr fontId="2" type="noConversion"/>
  </si>
  <si>
    <r>
      <t>97</t>
    </r>
    <r>
      <rPr>
        <sz val="12"/>
        <color theme="1"/>
        <rFont val="標楷體"/>
        <family val="4"/>
        <charset val="136"/>
      </rPr>
      <t>年小計</t>
    </r>
    <phoneticPr fontId="2" type="noConversion"/>
  </si>
  <si>
    <r>
      <t xml:space="preserve">               </t>
    </r>
    <r>
      <rPr>
        <sz val="10"/>
        <color theme="1"/>
        <rFont val="標楷體"/>
        <family val="4"/>
        <charset val="136"/>
      </rPr>
      <t>年度
公司名稱</t>
    </r>
    <phoneticPr fontId="2" type="noConversion"/>
  </si>
  <si>
    <r>
      <t>95</t>
    </r>
    <r>
      <rPr>
        <sz val="12"/>
        <color theme="1"/>
        <rFont val="標楷體"/>
        <family val="4"/>
        <charset val="136"/>
      </rPr>
      <t>年度</t>
    </r>
    <phoneticPr fontId="2" type="noConversion"/>
  </si>
  <si>
    <r>
      <t>96</t>
    </r>
    <r>
      <rPr>
        <sz val="12"/>
        <color theme="1"/>
        <rFont val="標楷體"/>
        <family val="4"/>
        <charset val="136"/>
      </rPr>
      <t>年度</t>
    </r>
    <phoneticPr fontId="2" type="noConversion"/>
  </si>
  <si>
    <r>
      <t>97</t>
    </r>
    <r>
      <rPr>
        <sz val="12"/>
        <color theme="1"/>
        <rFont val="標楷體"/>
        <family val="4"/>
        <charset val="136"/>
      </rPr>
      <t>年度</t>
    </r>
    <phoneticPr fontId="2" type="noConversion"/>
  </si>
  <si>
    <r>
      <rPr>
        <sz val="12"/>
        <color theme="1"/>
        <rFont val="標楷體"/>
        <family val="4"/>
        <charset val="136"/>
      </rPr>
      <t>小計</t>
    </r>
    <phoneticPr fontId="2" type="noConversion"/>
  </si>
  <si>
    <r>
      <rPr>
        <sz val="12"/>
        <color theme="1"/>
        <rFont val="標楷體"/>
        <family val="4"/>
        <charset val="136"/>
      </rPr>
      <t>合計</t>
    </r>
    <phoneticPr fontId="2" type="noConversion"/>
  </si>
  <si>
    <r>
      <rPr>
        <sz val="12"/>
        <color theme="1"/>
        <rFont val="標楷體"/>
        <family val="4"/>
        <charset val="136"/>
      </rPr>
      <t>派克公司</t>
    </r>
    <phoneticPr fontId="2" type="noConversion"/>
  </si>
  <si>
    <r>
      <t>Vinix</t>
    </r>
    <r>
      <rPr>
        <sz val="12"/>
        <color theme="1"/>
        <rFont val="標楷體"/>
        <family val="4"/>
        <charset val="136"/>
      </rPr>
      <t>公司</t>
    </r>
    <phoneticPr fontId="2" type="noConversion"/>
  </si>
  <si>
    <r>
      <rPr>
        <sz val="12"/>
        <color theme="1"/>
        <rFont val="標楷體"/>
        <family val="4"/>
        <charset val="136"/>
      </rPr>
      <t>銷售對象</t>
    </r>
    <phoneticPr fontId="2" type="noConversion"/>
  </si>
  <si>
    <r>
      <rPr>
        <sz val="12"/>
        <color theme="1"/>
        <rFont val="標楷體"/>
        <family val="4"/>
        <charset val="136"/>
      </rPr>
      <t>年度</t>
    </r>
    <phoneticPr fontId="2" type="noConversion"/>
  </si>
  <si>
    <r>
      <rPr>
        <sz val="12"/>
        <color theme="1"/>
        <rFont val="標楷體"/>
        <family val="4"/>
        <charset val="136"/>
      </rPr>
      <t>良澤公司
銷售金額</t>
    </r>
    <phoneticPr fontId="2" type="noConversion"/>
  </si>
  <si>
    <r>
      <rPr>
        <sz val="12"/>
        <color theme="1"/>
        <rFont val="標楷體"/>
        <family val="4"/>
        <charset val="136"/>
      </rPr>
      <t>回銷情形</t>
    </r>
    <phoneticPr fontId="2" type="noConversion"/>
  </si>
  <si>
    <r>
      <rPr>
        <sz val="12"/>
        <color theme="1"/>
        <rFont val="標楷體"/>
        <family val="4"/>
        <charset val="136"/>
      </rPr>
      <t>至派克公司</t>
    </r>
    <phoneticPr fontId="2" type="noConversion"/>
  </si>
  <si>
    <r>
      <rPr>
        <sz val="12"/>
        <color theme="1"/>
        <rFont val="標楷體"/>
        <family val="4"/>
        <charset val="136"/>
      </rPr>
      <t>至源興公司</t>
    </r>
    <phoneticPr fontId="2" type="noConversion"/>
  </si>
  <si>
    <r>
      <rPr>
        <sz val="12"/>
        <color theme="1"/>
        <rFont val="標楷體"/>
        <family val="4"/>
        <charset val="136"/>
      </rPr>
      <t>至其他王柏森集團
其他公司</t>
    </r>
    <phoneticPr fontId="2" type="noConversion"/>
  </si>
  <si>
    <r>
      <rPr>
        <sz val="12"/>
        <color theme="1"/>
        <rFont val="標楷體"/>
        <family val="4"/>
        <charset val="136"/>
      </rPr>
      <t>良澤公司虛增營業額</t>
    </r>
    <phoneticPr fontId="2" type="noConversion"/>
  </si>
  <si>
    <r>
      <rPr>
        <sz val="12"/>
        <color theme="1"/>
        <rFont val="標楷體"/>
        <family val="4"/>
        <charset val="136"/>
      </rPr>
      <t>邁康公司</t>
    </r>
    <phoneticPr fontId="2" type="noConversion"/>
  </si>
  <si>
    <r>
      <t>95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</si>
  <si>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96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</si>
  <si>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theme="1"/>
        <rFont val="標楷體"/>
        <family val="4"/>
        <charset val="136"/>
      </rPr>
      <t>技爾公司</t>
    </r>
    <phoneticPr fontId="2" type="noConversion"/>
  </si>
  <si>
    <r>
      <t>97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</si>
  <si>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theme="1"/>
        <rFont val="標楷體"/>
        <family val="4"/>
        <charset val="136"/>
      </rPr>
      <t>威力公司</t>
    </r>
    <phoneticPr fontId="2" type="noConversion"/>
  </si>
  <si>
    <r>
      <rPr>
        <sz val="12"/>
        <color theme="1"/>
        <rFont val="標楷體"/>
        <family val="4"/>
        <charset val="136"/>
      </rPr>
      <t>全耀公司</t>
    </r>
    <phoneticPr fontId="2" type="noConversion"/>
  </si>
  <si>
    <r>
      <rPr>
        <sz val="12"/>
        <color theme="1"/>
        <rFont val="標楷體"/>
        <family val="4"/>
        <charset val="136"/>
      </rPr>
      <t>義德威公司</t>
    </r>
    <phoneticPr fontId="2" type="noConversion"/>
  </si>
  <si>
    <r>
      <rPr>
        <sz val="12"/>
        <color theme="1"/>
        <rFont val="標楷體"/>
        <family val="4"/>
        <charset val="136"/>
      </rPr>
      <t>元通公司</t>
    </r>
    <phoneticPr fontId="2" type="noConversion"/>
  </si>
  <si>
    <r>
      <t>Etherway</t>
    </r>
    <r>
      <rPr>
        <sz val="12"/>
        <color theme="1"/>
        <rFont val="標楷體"/>
        <family val="4"/>
        <charset val="136"/>
      </rPr>
      <t>公司</t>
    </r>
    <phoneticPr fontId="2" type="noConversion"/>
  </si>
  <si>
    <r>
      <rPr>
        <sz val="12"/>
        <color theme="1"/>
        <rFont val="標楷體"/>
        <family val="4"/>
        <charset val="136"/>
      </rPr>
      <t>資料來源：</t>
    </r>
    <phoneticPr fontId="2" type="noConversion"/>
  </si>
  <si>
    <r>
      <rPr>
        <sz val="12"/>
        <color theme="1"/>
        <rFont val="標楷體"/>
        <family val="4"/>
        <charset val="136"/>
      </rPr>
      <t>資料來源：良澤公司提供之供應商料品別進貨明細表</t>
    </r>
    <r>
      <rPr>
        <sz val="12"/>
        <color theme="1"/>
        <rFont val="Times New Roman"/>
        <family val="1"/>
      </rPr>
      <t>(100</t>
    </r>
    <r>
      <rPr>
        <sz val="12"/>
        <color theme="1"/>
        <rFont val="標楷體"/>
        <family val="4"/>
        <charset val="136"/>
      </rPr>
      <t>年偵字第</t>
    </r>
    <r>
      <rPr>
        <sz val="12"/>
        <color theme="1"/>
        <rFont val="Times New Roman"/>
        <family val="1"/>
      </rPr>
      <t>1102</t>
    </r>
    <r>
      <rPr>
        <sz val="12"/>
        <color theme="1"/>
        <rFont val="標楷體"/>
        <family val="4"/>
        <charset val="136"/>
      </rPr>
      <t>號證卷一第</t>
    </r>
    <r>
      <rPr>
        <sz val="12"/>
        <color theme="1"/>
        <rFont val="Times New Roman"/>
        <family val="1"/>
      </rPr>
      <t>107-113</t>
    </r>
    <r>
      <rPr>
        <sz val="12"/>
        <color theme="1"/>
        <rFont val="標楷體"/>
        <family val="4"/>
        <charset val="136"/>
      </rPr>
      <t>頁</t>
    </r>
    <r>
      <rPr>
        <sz val="12"/>
        <color theme="1"/>
        <rFont val="Times New Roman"/>
        <family val="1"/>
      </rPr>
      <t>)</t>
    </r>
    <phoneticPr fontId="2" type="noConversion"/>
  </si>
  <si>
    <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良澤公司銷售</t>
    </r>
    <r>
      <rPr>
        <sz val="12"/>
        <color theme="1"/>
        <rFont val="Times New Roman"/>
        <family val="1"/>
      </rPr>
      <t>Outdoor ap</t>
    </r>
    <r>
      <rPr>
        <sz val="12"/>
        <color theme="1"/>
        <rFont val="標楷體"/>
        <family val="4"/>
        <charset val="136"/>
      </rPr>
      <t>產品對象及其銷貨去向</t>
    </r>
    <phoneticPr fontId="2" type="noConversion"/>
  </si>
  <si>
    <r>
      <t>1.</t>
    </r>
    <r>
      <rPr>
        <sz val="12"/>
        <color theme="1"/>
        <rFont val="標楷體"/>
        <family val="4"/>
        <charset val="136"/>
      </rPr>
      <t>良澤公司提供之客戶料品別銷貨明細表</t>
    </r>
    <r>
      <rPr>
        <sz val="12"/>
        <color theme="1"/>
        <rFont val="Times New Roman"/>
        <family val="1"/>
      </rPr>
      <t>(100</t>
    </r>
    <r>
      <rPr>
        <sz val="12"/>
        <color theme="1"/>
        <rFont val="標楷體"/>
        <family val="4"/>
        <charset val="136"/>
      </rPr>
      <t>年偵字第</t>
    </r>
    <r>
      <rPr>
        <sz val="12"/>
        <color theme="1"/>
        <rFont val="Times New Roman"/>
        <family val="1"/>
      </rPr>
      <t>1102</t>
    </r>
    <r>
      <rPr>
        <sz val="12"/>
        <color theme="1"/>
        <rFont val="標楷體"/>
        <family val="4"/>
        <charset val="136"/>
      </rPr>
      <t>號證卷一第</t>
    </r>
    <r>
      <rPr>
        <sz val="12"/>
        <color theme="1"/>
        <rFont val="Times New Roman"/>
        <family val="1"/>
      </rPr>
      <t>114-125</t>
    </r>
    <r>
      <rPr>
        <sz val="12"/>
        <color theme="1"/>
        <rFont val="標楷體"/>
        <family val="4"/>
        <charset val="136"/>
      </rPr>
      <t>頁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</si>
  <si>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至</t>
    </r>
    <r>
      <rPr>
        <sz val="12"/>
        <color theme="1"/>
        <rFont val="Times New Roman"/>
        <family val="1"/>
      </rPr>
      <t>EtherwayUS$761,125</t>
    </r>
    <phoneticPr fontId="2" type="noConversion"/>
  </si>
  <si>
    <r>
      <t>2.</t>
    </r>
    <r>
      <rPr>
        <sz val="12"/>
        <color theme="1"/>
        <rFont val="標楷體"/>
        <family val="4"/>
        <charset val="136"/>
      </rPr>
      <t>國稅局之營業稅進銷項來源表</t>
    </r>
    <r>
      <rPr>
        <sz val="12"/>
        <color theme="1"/>
        <rFont val="Times New Roman"/>
        <family val="1"/>
      </rPr>
      <t>(100</t>
    </r>
    <r>
      <rPr>
        <sz val="12"/>
        <color theme="1"/>
        <rFont val="標楷體"/>
        <family val="4"/>
        <charset val="136"/>
      </rPr>
      <t>年偵字第</t>
    </r>
    <r>
      <rPr>
        <sz val="12"/>
        <color theme="1"/>
        <rFont val="Times New Roman"/>
        <family val="1"/>
      </rPr>
      <t>1102</t>
    </r>
    <r>
      <rPr>
        <sz val="12"/>
        <color theme="1"/>
        <rFont val="標楷體"/>
        <family val="4"/>
        <charset val="136"/>
      </rPr>
      <t>號證卷一第</t>
    </r>
    <r>
      <rPr>
        <sz val="12"/>
        <color theme="1"/>
        <rFont val="Times New Roman"/>
        <family val="1"/>
      </rPr>
      <t>49-100</t>
    </r>
    <r>
      <rPr>
        <sz val="12"/>
        <color theme="1"/>
        <rFont val="標楷體"/>
        <family val="4"/>
        <charset val="136"/>
      </rPr>
      <t>頁</t>
    </r>
    <r>
      <rPr>
        <sz val="12"/>
        <color theme="1"/>
        <rFont val="Times New Roman"/>
        <family val="1"/>
      </rPr>
      <t>)</t>
    </r>
    <phoneticPr fontId="2" type="noConversion"/>
  </si>
  <si>
    <t>附表四（即起訴書附表一）：良澤公司進銷對象金額統計表</t>
    <phoneticPr fontId="2" type="noConversion"/>
  </si>
  <si>
    <t>(一)良澤公司向派克公司、VINIX公司進貨金額統計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</si>
</sst>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_-* #,##0_-;\-* #,##0_-;_-* &quot;-&quot;??_-;_-@_-"/>
    <numFmt numFmtId="177" formatCode="&quot;NT$&quot;#,##0.00_);[Red]\(&quot;NT$&quot;#,##0.00\)"/>
    <numFmt numFmtId="178" formatCode="&quot;NT$&quot;#,##0_);[Red]\(&quot;NT$&quot;#,##0\)"/>
    <numFmt numFmtId="179" formatCode="&quot;NT$&quot;#,##0"/>
    <numFmt numFmtId="180" formatCode="&quot;US$&quot;#,##0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auto="1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auto="1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1" applyNumberFormat="1" applyFont="1">
      <alignment vertical="center"/>
    </xf>
    <xf numFmtId="0" fontId="6" fillId="0" borderId="38" xfId="0" applyFont="1" applyBorder="1" applyAlignment="1">
      <alignment vertical="center" wrapText="1"/>
    </xf>
    <xf numFmtId="179" fontId="5" fillId="0" borderId="31" xfId="1" applyNumberFormat="1" applyFont="1" applyBorder="1">
      <alignment vertical="center"/>
    </xf>
    <xf numFmtId="179" fontId="5" fillId="0" borderId="13" xfId="1" applyNumberFormat="1" applyFont="1" applyBorder="1">
      <alignment vertical="center"/>
    </xf>
    <xf numFmtId="179" fontId="5" fillId="0" borderId="24" xfId="1" applyNumberFormat="1" applyFont="1" applyBorder="1">
      <alignment vertical="center"/>
    </xf>
    <xf numFmtId="179" fontId="5" fillId="0" borderId="20" xfId="1" applyNumberFormat="1" applyFont="1" applyBorder="1" applyAlignment="1">
      <alignment horizontal="center" vertical="center"/>
    </xf>
    <xf numFmtId="179" fontId="5" fillId="0" borderId="20" xfId="1" applyNumberFormat="1" applyFont="1" applyBorder="1">
      <alignment vertical="center"/>
    </xf>
    <xf numFmtId="179" fontId="5" fillId="0" borderId="23" xfId="1" applyNumberFormat="1" applyFont="1" applyBorder="1">
      <alignment vertical="center"/>
    </xf>
    <xf numFmtId="179" fontId="5" fillId="0" borderId="25" xfId="1" applyNumberFormat="1" applyFont="1" applyBorder="1">
      <alignment vertical="center"/>
    </xf>
    <xf numFmtId="177" fontId="5" fillId="0" borderId="13" xfId="1" applyNumberFormat="1" applyFont="1" applyBorder="1">
      <alignment vertical="center"/>
    </xf>
    <xf numFmtId="178" fontId="5" fillId="0" borderId="37" xfId="1" applyNumberFormat="1" applyFont="1" applyBorder="1">
      <alignment vertical="center"/>
    </xf>
    <xf numFmtId="178" fontId="5" fillId="0" borderId="0" xfId="0" applyNumberFormat="1" applyFont="1">
      <alignment vertical="center"/>
    </xf>
    <xf numFmtId="0" fontId="5" fillId="0" borderId="15" xfId="0" applyFont="1" applyBorder="1" applyAlignment="1">
      <alignment horizontal="center" vertical="center"/>
    </xf>
    <xf numFmtId="177" fontId="5" fillId="0" borderId="22" xfId="1" applyNumberFormat="1" applyFont="1" applyBorder="1">
      <alignment vertical="center"/>
    </xf>
    <xf numFmtId="178" fontId="5" fillId="0" borderId="27" xfId="1" applyNumberFormat="1" applyFont="1" applyBorder="1">
      <alignment vertical="center"/>
    </xf>
    <xf numFmtId="179" fontId="5" fillId="0" borderId="18" xfId="1" applyNumberFormat="1" applyFont="1" applyBorder="1">
      <alignment vertical="center"/>
    </xf>
    <xf numFmtId="177" fontId="5" fillId="0" borderId="29" xfId="1" applyNumberFormat="1" applyFont="1" applyBorder="1">
      <alignment vertical="center"/>
    </xf>
    <xf numFmtId="178" fontId="5" fillId="0" borderId="34" xfId="1" applyNumberFormat="1" applyFont="1" applyBorder="1">
      <alignment vertical="center"/>
    </xf>
    <xf numFmtId="179" fontId="5" fillId="0" borderId="29" xfId="1" applyNumberFormat="1" applyFont="1" applyBorder="1">
      <alignment vertical="center"/>
    </xf>
    <xf numFmtId="176" fontId="5" fillId="0" borderId="29" xfId="1" applyNumberFormat="1" applyFont="1" applyBorder="1">
      <alignment vertical="center"/>
    </xf>
    <xf numFmtId="176" fontId="5" fillId="0" borderId="30" xfId="1" applyNumberFormat="1" applyFont="1" applyBorder="1">
      <alignment vertical="center"/>
    </xf>
    <xf numFmtId="178" fontId="5" fillId="0" borderId="1" xfId="0" applyNumberFormat="1" applyFont="1" applyBorder="1">
      <alignment vertical="center"/>
    </xf>
    <xf numFmtId="176" fontId="5" fillId="0" borderId="18" xfId="1" applyNumberFormat="1" applyFont="1" applyBorder="1">
      <alignment vertical="center"/>
    </xf>
    <xf numFmtId="176" fontId="5" fillId="0" borderId="34" xfId="1" applyNumberFormat="1" applyFont="1" applyBorder="1">
      <alignment vertical="center"/>
    </xf>
    <xf numFmtId="176" fontId="5" fillId="0" borderId="27" xfId="1" applyNumberFormat="1" applyFont="1" applyBorder="1">
      <alignment vertical="center"/>
    </xf>
    <xf numFmtId="180" fontId="5" fillId="0" borderId="26" xfId="1" applyNumberFormat="1" applyFont="1" applyBorder="1">
      <alignment vertical="center"/>
    </xf>
    <xf numFmtId="177" fontId="5" fillId="0" borderId="23" xfId="1" applyNumberFormat="1" applyFont="1" applyBorder="1">
      <alignment vertical="center"/>
    </xf>
    <xf numFmtId="176" fontId="5" fillId="0" borderId="28" xfId="1" applyNumberFormat="1" applyFont="1" applyBorder="1">
      <alignment vertical="center"/>
    </xf>
    <xf numFmtId="176" fontId="5" fillId="0" borderId="20" xfId="1" applyNumberFormat="1" applyFont="1" applyBorder="1">
      <alignment vertical="center"/>
    </xf>
    <xf numFmtId="0" fontId="5" fillId="0" borderId="10" xfId="1" applyNumberFormat="1" applyFont="1" applyBorder="1" applyAlignment="1">
      <alignment horizontal="center" vertical="center"/>
    </xf>
    <xf numFmtId="0" fontId="5" fillId="0" borderId="21" xfId="1" applyNumberFormat="1" applyFont="1" applyBorder="1" applyAlignment="1">
      <alignment horizontal="center" vertical="center"/>
    </xf>
    <xf numFmtId="0" fontId="5" fillId="0" borderId="39" xfId="1" applyNumberFormat="1" applyFont="1" applyBorder="1" applyAlignment="1">
      <alignment horizontal="center" vertical="center"/>
    </xf>
    <xf numFmtId="0" fontId="5" fillId="0" borderId="16" xfId="1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/>
    </xf>
    <xf numFmtId="0" fontId="5" fillId="0" borderId="33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1" applyNumberFormat="1" applyFont="1" applyBorder="1">
      <alignment vertical="center"/>
    </xf>
    <xf numFmtId="0" fontId="5" fillId="0" borderId="0" xfId="1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0" fontId="5" fillId="0" borderId="0" xfId="0" applyNumberFormat="1" applyFont="1">
      <alignment vertical="center"/>
    </xf>
    <xf numFmtId="0" fontId="5" fillId="0" borderId="18" xfId="1" applyNumberFormat="1" applyFont="1" applyBorder="1">
      <alignment vertical="center"/>
    </xf>
    <xf numFmtId="0" fontId="5" fillId="0" borderId="31" xfId="1" applyNumberFormat="1" applyFont="1" applyBorder="1" applyAlignment="1">
      <alignment horizontal="center" vertical="center"/>
    </xf>
    <xf numFmtId="0" fontId="5" fillId="0" borderId="18" xfId="1" applyNumberFormat="1" applyFont="1" applyBorder="1" applyAlignment="1">
      <alignment horizontal="center" vertical="center"/>
    </xf>
    <xf numFmtId="0" fontId="5" fillId="0" borderId="29" xfId="0" applyNumberFormat="1" applyFont="1" applyBorder="1" applyAlignment="1">
      <alignment horizontal="center" vertical="center"/>
    </xf>
    <xf numFmtId="0" fontId="5" fillId="0" borderId="29" xfId="1" applyNumberFormat="1" applyFont="1" applyBorder="1" applyAlignment="1">
      <alignment horizontal="center" vertical="center"/>
    </xf>
    <xf numFmtId="0" fontId="5" fillId="0" borderId="20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23" xfId="1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22" xfId="1" applyNumberFormat="1" applyFont="1" applyBorder="1" applyAlignment="1">
      <alignment horizontal="center" vertical="center"/>
    </xf>
    <xf numFmtId="176" fontId="5" fillId="0" borderId="30" xfId="1" applyNumberFormat="1" applyFont="1" applyBorder="1" applyAlignment="1">
      <alignment horizontal="center" vertical="center"/>
    </xf>
    <xf numFmtId="176" fontId="5" fillId="0" borderId="23" xfId="1" applyNumberFormat="1" applyFont="1" applyBorder="1" applyAlignment="1">
      <alignment horizontal="center" vertical="center"/>
    </xf>
    <xf numFmtId="176" fontId="5" fillId="0" borderId="35" xfId="1" applyNumberFormat="1" applyFont="1" applyBorder="1" applyAlignment="1">
      <alignment horizontal="center" vertical="center"/>
    </xf>
    <xf numFmtId="0" fontId="5" fillId="0" borderId="23" xfId="1" applyNumberFormat="1" applyFont="1" applyBorder="1" applyAlignment="1">
      <alignment horizontal="center" vertical="center" wrapText="1"/>
    </xf>
    <xf numFmtId="0" fontId="5" fillId="0" borderId="35" xfId="1" applyNumberFormat="1" applyFont="1" applyBorder="1" applyAlignment="1">
      <alignment horizontal="center" vertical="center" wrapText="1"/>
    </xf>
    <xf numFmtId="0" fontId="5" fillId="0" borderId="8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5" fillId="0" borderId="9" xfId="1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vertical="center"/>
    </xf>
    <xf numFmtId="0" fontId="5" fillId="0" borderId="17" xfId="1" applyNumberFormat="1" applyFont="1" applyBorder="1" applyAlignment="1">
      <alignment horizontal="center" vertical="center"/>
    </xf>
    <xf numFmtId="0" fontId="5" fillId="0" borderId="36" xfId="1" applyNumberFormat="1" applyFont="1" applyBorder="1" applyAlignment="1">
      <alignment horizontal="center" vertical="center" wrapText="1"/>
    </xf>
    <xf numFmtId="0" fontId="5" fillId="0" borderId="11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view="pageBreakPreview" zoomScale="60" zoomScaleNormal="100" workbookViewId="0">
      <selection activeCell="D2" sqref="D2"/>
    </sheetView>
  </sheetViews>
  <sheetFormatPr defaultColWidth="16.109375" defaultRowHeight="15.6" x14ac:dyDescent="0.3"/>
  <cols>
    <col min="1" max="1" width="16.109375" style="1"/>
    <col min="2" max="2" width="17.77734375" style="2" bestFit="1" customWidth="1"/>
    <col min="3" max="3" width="22.6640625" style="2" bestFit="1" customWidth="1"/>
    <col min="4" max="6" width="17.77734375" style="2" bestFit="1" customWidth="1"/>
    <col min="7" max="7" width="6.77734375" style="2" customWidth="1"/>
    <col min="8" max="8" width="16.109375" style="2"/>
    <col min="9" max="9" width="16.109375" style="1"/>
    <col min="10" max="10" width="19" style="1" bestFit="1" customWidth="1"/>
    <col min="11" max="16384" width="16.109375" style="1"/>
  </cols>
  <sheetData>
    <row r="1" spans="1:9" ht="16.2" x14ac:dyDescent="0.3">
      <c r="A1" s="70" t="s">
        <v>37</v>
      </c>
    </row>
    <row r="2" spans="1:9" ht="16.2" x14ac:dyDescent="0.3">
      <c r="A2" s="70" t="s">
        <v>38</v>
      </c>
    </row>
    <row r="3" spans="1:9" ht="16.2" thickBot="1" x14ac:dyDescent="0.35"/>
    <row r="4" spans="1:9" ht="54" customHeight="1" thickBot="1" x14ac:dyDescent="0.35">
      <c r="A4" s="3" t="s">
        <v>5</v>
      </c>
      <c r="B4" s="33" t="s">
        <v>6</v>
      </c>
      <c r="C4" s="33" t="s">
        <v>7</v>
      </c>
      <c r="D4" s="33" t="s">
        <v>8</v>
      </c>
      <c r="E4" s="31" t="s">
        <v>9</v>
      </c>
      <c r="F4" s="32" t="s">
        <v>10</v>
      </c>
    </row>
    <row r="5" spans="1:9" ht="16.2" x14ac:dyDescent="0.3">
      <c r="A5" s="14" t="s">
        <v>11</v>
      </c>
      <c r="B5" s="4">
        <v>121994273</v>
      </c>
      <c r="C5" s="4">
        <v>316769543</v>
      </c>
      <c r="D5" s="4">
        <v>133165067</v>
      </c>
      <c r="E5" s="5">
        <f>SUM(B5:D5)</f>
        <v>571928883</v>
      </c>
      <c r="F5" s="6"/>
    </row>
    <row r="6" spans="1:9" ht="16.8" thickBot="1" x14ac:dyDescent="0.35">
      <c r="A6" s="52" t="s">
        <v>12</v>
      </c>
      <c r="B6" s="7" t="s">
        <v>0</v>
      </c>
      <c r="C6" s="7" t="s">
        <v>0</v>
      </c>
      <c r="D6" s="8">
        <v>211061895</v>
      </c>
      <c r="E6" s="9">
        <f>SUM(D6)</f>
        <v>211061895</v>
      </c>
      <c r="F6" s="10">
        <f>SUM(E5:E6)</f>
        <v>782990778</v>
      </c>
    </row>
    <row r="8" spans="1:9" ht="16.2" x14ac:dyDescent="0.3">
      <c r="A8" s="1" t="s">
        <v>32</v>
      </c>
    </row>
    <row r="11" spans="1:9" ht="16.2" x14ac:dyDescent="0.3">
      <c r="A11" s="1" t="s">
        <v>33</v>
      </c>
    </row>
    <row r="12" spans="1:9" ht="16.2" thickBot="1" x14ac:dyDescent="0.35">
      <c r="B12" s="1"/>
      <c r="I12" s="2"/>
    </row>
    <row r="13" spans="1:9" ht="16.2" x14ac:dyDescent="0.3">
      <c r="A13" s="64" t="s">
        <v>13</v>
      </c>
      <c r="B13" s="62" t="s">
        <v>14</v>
      </c>
      <c r="C13" s="66" t="s">
        <v>15</v>
      </c>
      <c r="D13" s="59" t="s">
        <v>16</v>
      </c>
      <c r="E13" s="60"/>
      <c r="F13" s="60"/>
      <c r="G13" s="61"/>
      <c r="I13" s="2"/>
    </row>
    <row r="14" spans="1:9" ht="32.4" customHeight="1" thickBot="1" x14ac:dyDescent="0.35">
      <c r="A14" s="65"/>
      <c r="B14" s="63"/>
      <c r="C14" s="67"/>
      <c r="D14" s="50" t="s">
        <v>17</v>
      </c>
      <c r="E14" s="51" t="s">
        <v>18</v>
      </c>
      <c r="F14" s="57" t="s">
        <v>19</v>
      </c>
      <c r="G14" s="58"/>
    </row>
    <row r="15" spans="1:9" ht="16.2" x14ac:dyDescent="0.3">
      <c r="A15" s="34" t="s">
        <v>21</v>
      </c>
      <c r="B15" s="45" t="s">
        <v>22</v>
      </c>
      <c r="C15" s="11">
        <v>134459245</v>
      </c>
      <c r="D15" s="12">
        <v>59195000</v>
      </c>
      <c r="E15" s="4">
        <v>2094880</v>
      </c>
      <c r="F15" s="68"/>
      <c r="G15" s="69"/>
    </row>
    <row r="16" spans="1:9" ht="16.2" x14ac:dyDescent="0.3">
      <c r="A16" s="35"/>
      <c r="B16" s="46" t="s">
        <v>23</v>
      </c>
      <c r="C16" s="15">
        <v>27338152</v>
      </c>
      <c r="D16" s="16">
        <v>26060105</v>
      </c>
      <c r="E16" s="17"/>
      <c r="F16" s="53"/>
      <c r="G16" s="54"/>
    </row>
    <row r="17" spans="1:9" x14ac:dyDescent="0.3">
      <c r="A17" s="36"/>
      <c r="B17" s="47"/>
      <c r="C17" s="18"/>
      <c r="D17" s="19"/>
      <c r="E17" s="20"/>
      <c r="F17" s="21"/>
      <c r="G17" s="22"/>
    </row>
    <row r="18" spans="1:9" ht="16.2" x14ac:dyDescent="0.3">
      <c r="A18" s="37" t="s">
        <v>24</v>
      </c>
      <c r="B18" s="46" t="s">
        <v>23</v>
      </c>
      <c r="C18" s="15">
        <v>21981451</v>
      </c>
      <c r="D18" s="16"/>
      <c r="E18" s="17">
        <v>20635875</v>
      </c>
      <c r="F18" s="53"/>
      <c r="G18" s="54"/>
    </row>
    <row r="19" spans="1:9" ht="16.2" x14ac:dyDescent="0.3">
      <c r="A19" s="35"/>
      <c r="B19" s="46" t="s">
        <v>25</v>
      </c>
      <c r="C19" s="15">
        <v>169841127</v>
      </c>
      <c r="D19" s="16"/>
      <c r="E19" s="17">
        <v>34563339</v>
      </c>
      <c r="F19" s="53"/>
      <c r="G19" s="54"/>
      <c r="I19" s="2"/>
    </row>
    <row r="20" spans="1:9" x14ac:dyDescent="0.3">
      <c r="A20" s="38"/>
      <c r="B20" s="47"/>
      <c r="C20" s="18"/>
      <c r="D20" s="19"/>
      <c r="E20" s="20"/>
      <c r="F20" s="21"/>
      <c r="G20" s="22"/>
      <c r="I20" s="2"/>
    </row>
    <row r="21" spans="1:9" ht="16.2" x14ac:dyDescent="0.3">
      <c r="A21" s="39" t="s">
        <v>26</v>
      </c>
      <c r="B21" s="46" t="s">
        <v>25</v>
      </c>
      <c r="C21" s="15">
        <v>22139618</v>
      </c>
      <c r="D21" s="16"/>
      <c r="E21" s="24"/>
      <c r="F21" s="53"/>
      <c r="G21" s="54"/>
      <c r="I21" s="2"/>
    </row>
    <row r="22" spans="1:9" x14ac:dyDescent="0.3">
      <c r="A22" s="38"/>
      <c r="B22" s="48"/>
      <c r="C22" s="18"/>
      <c r="D22" s="19"/>
      <c r="E22" s="21"/>
      <c r="F22" s="21"/>
      <c r="G22" s="22"/>
    </row>
    <row r="23" spans="1:9" ht="16.2" x14ac:dyDescent="0.3">
      <c r="A23" s="39" t="s">
        <v>27</v>
      </c>
      <c r="B23" s="46" t="s">
        <v>23</v>
      </c>
      <c r="C23" s="15">
        <v>10429457</v>
      </c>
      <c r="D23" s="16">
        <v>9932762</v>
      </c>
      <c r="E23" s="24"/>
      <c r="F23" s="53"/>
      <c r="G23" s="54"/>
    </row>
    <row r="24" spans="1:9" x14ac:dyDescent="0.3">
      <c r="A24" s="38"/>
      <c r="B24" s="48"/>
      <c r="C24" s="18"/>
      <c r="D24" s="19"/>
      <c r="E24" s="21"/>
      <c r="F24" s="21"/>
      <c r="G24" s="22"/>
    </row>
    <row r="25" spans="1:9" ht="16.2" x14ac:dyDescent="0.3">
      <c r="A25" s="39" t="s">
        <v>28</v>
      </c>
      <c r="B25" s="46" t="s">
        <v>23</v>
      </c>
      <c r="C25" s="15">
        <v>6954497</v>
      </c>
      <c r="D25" s="16">
        <v>6706005</v>
      </c>
      <c r="E25" s="24"/>
      <c r="F25" s="53"/>
      <c r="G25" s="54"/>
    </row>
    <row r="26" spans="1:9" x14ac:dyDescent="0.3">
      <c r="A26" s="38"/>
      <c r="B26" s="48"/>
      <c r="C26" s="18"/>
      <c r="D26" s="25"/>
      <c r="E26" s="21"/>
      <c r="F26" s="21"/>
      <c r="G26" s="22"/>
    </row>
    <row r="27" spans="1:9" ht="16.2" x14ac:dyDescent="0.3">
      <c r="A27" s="39" t="s">
        <v>29</v>
      </c>
      <c r="B27" s="46" t="s">
        <v>23</v>
      </c>
      <c r="C27" s="15">
        <v>24620000</v>
      </c>
      <c r="D27" s="26"/>
      <c r="E27" s="24"/>
      <c r="F27" s="44" t="s">
        <v>35</v>
      </c>
      <c r="G27" s="27"/>
    </row>
    <row r="28" spans="1:9" x14ac:dyDescent="0.3">
      <c r="A28" s="38"/>
      <c r="B28" s="48"/>
      <c r="C28" s="18"/>
      <c r="D28" s="25"/>
      <c r="E28" s="21"/>
      <c r="F28" s="21"/>
      <c r="G28" s="22"/>
    </row>
    <row r="29" spans="1:9" ht="16.2" x14ac:dyDescent="0.3">
      <c r="A29" s="37" t="s">
        <v>30</v>
      </c>
      <c r="B29" s="46" t="s">
        <v>23</v>
      </c>
      <c r="C29" s="15">
        <v>220328170</v>
      </c>
      <c r="D29" s="26"/>
      <c r="E29" s="24"/>
      <c r="F29" s="53"/>
      <c r="G29" s="54"/>
    </row>
    <row r="30" spans="1:9" ht="16.8" thickBot="1" x14ac:dyDescent="0.35">
      <c r="A30" s="40"/>
      <c r="B30" s="49" t="s">
        <v>25</v>
      </c>
      <c r="C30" s="28">
        <v>171015315</v>
      </c>
      <c r="D30" s="29"/>
      <c r="E30" s="30"/>
      <c r="F30" s="55"/>
      <c r="G30" s="56"/>
    </row>
    <row r="33" spans="1:6" ht="16.2" x14ac:dyDescent="0.3">
      <c r="A33" s="42" t="s">
        <v>31</v>
      </c>
      <c r="B33" s="41" t="s">
        <v>34</v>
      </c>
      <c r="C33" s="41"/>
      <c r="D33" s="41"/>
      <c r="E33" s="41"/>
      <c r="F33" s="41"/>
    </row>
    <row r="34" spans="1:6" ht="16.2" x14ac:dyDescent="0.3">
      <c r="A34" s="42"/>
      <c r="B34" s="41" t="s">
        <v>36</v>
      </c>
      <c r="C34" s="41"/>
      <c r="D34" s="41"/>
      <c r="E34" s="41"/>
      <c r="F34" s="41"/>
    </row>
    <row r="35" spans="1:6" x14ac:dyDescent="0.3">
      <c r="A35" s="43"/>
      <c r="B35" s="41"/>
      <c r="C35" s="41"/>
      <c r="D35" s="41"/>
      <c r="E35" s="41"/>
      <c r="F35" s="41"/>
    </row>
    <row r="37" spans="1:6" ht="16.2" x14ac:dyDescent="0.3">
      <c r="A37" s="41" t="s">
        <v>20</v>
      </c>
      <c r="B37" s="1"/>
    </row>
    <row r="38" spans="1:6" ht="16.2" x14ac:dyDescent="0.3">
      <c r="A38" s="41" t="s">
        <v>2</v>
      </c>
      <c r="B38" s="13">
        <f>C15</f>
        <v>134459245</v>
      </c>
    </row>
    <row r="39" spans="1:6" ht="16.2" x14ac:dyDescent="0.3">
      <c r="A39" s="41" t="s">
        <v>3</v>
      </c>
      <c r="B39" s="13">
        <f>C16+C18+C23+C25+C27+C29</f>
        <v>311651727</v>
      </c>
    </row>
    <row r="40" spans="1:6" ht="16.2" x14ac:dyDescent="0.3">
      <c r="A40" s="41" t="s">
        <v>4</v>
      </c>
      <c r="B40" s="13">
        <f>C19+C21+C30</f>
        <v>362996060</v>
      </c>
    </row>
    <row r="41" spans="1:6" ht="16.8" thickBot="1" x14ac:dyDescent="0.35">
      <c r="A41" s="41" t="s">
        <v>1</v>
      </c>
      <c r="B41" s="23">
        <f>SUM(B38:B40)</f>
        <v>809107032</v>
      </c>
    </row>
    <row r="42" spans="1:6" ht="16.2" thickTop="1" x14ac:dyDescent="0.3"/>
  </sheetData>
  <mergeCells count="14">
    <mergeCell ref="F15:G15"/>
    <mergeCell ref="F14:G14"/>
    <mergeCell ref="D13:G13"/>
    <mergeCell ref="B13:B14"/>
    <mergeCell ref="A13:A14"/>
    <mergeCell ref="C13:C14"/>
    <mergeCell ref="F29:G29"/>
    <mergeCell ref="F30:G30"/>
    <mergeCell ref="F16:G16"/>
    <mergeCell ref="F18:G18"/>
    <mergeCell ref="F19:G19"/>
    <mergeCell ref="F21:G21"/>
    <mergeCell ref="F23:G23"/>
    <mergeCell ref="F25:G25"/>
  </mergeCells>
  <phoneticPr fontId="2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tphcp001</cp:lastModifiedBy>
  <cp:lastPrinted>2019-07-22T06:50:54Z</cp:lastPrinted>
  <dcterms:created xsi:type="dcterms:W3CDTF">2018-05-31T09:08:41Z</dcterms:created>
  <dcterms:modified xsi:type="dcterms:W3CDTF">2019-07-22T06:51:49Z</dcterms:modified>
</cp:coreProperties>
</file>