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erlo\Desktop\偉林訴新亞\"/>
    </mc:Choice>
  </mc:AlternateContent>
  <bookViews>
    <workbookView xWindow="480" yWindow="96" windowWidth="13464" windowHeight="4836" activeTab="1"/>
  </bookViews>
  <sheets>
    <sheet name="附表1" sheetId="1" r:id="rId1"/>
    <sheet name="附表1-1" sheetId="3" r:id="rId2"/>
  </sheets>
  <calcPr calcId="162913"/>
</workbook>
</file>

<file path=xl/calcChain.xml><?xml version="1.0" encoding="utf-8"?>
<calcChain xmlns="http://schemas.openxmlformats.org/spreadsheetml/2006/main">
  <c r="D15" i="1" l="1"/>
  <c r="D16" i="1"/>
  <c r="D17" i="1" s="1"/>
  <c r="C17" i="1"/>
  <c r="C16" i="1"/>
  <c r="C15" i="1"/>
  <c r="D10" i="1"/>
  <c r="D9" i="1"/>
  <c r="D8" i="1"/>
  <c r="C8" i="1"/>
  <c r="D20" i="3"/>
  <c r="B26" i="3"/>
</calcChain>
</file>

<file path=xl/sharedStrings.xml><?xml version="1.0" encoding="utf-8"?>
<sst xmlns="http://schemas.openxmlformats.org/spreadsheetml/2006/main" count="75" uniqueCount="62">
  <si>
    <t>附表1</t>
    <phoneticPr fontId="1" type="noConversion"/>
  </si>
  <si>
    <t>項次</t>
    <phoneticPr fontId="1" type="noConversion"/>
  </si>
  <si>
    <t>內容</t>
    <phoneticPr fontId="1" type="noConversion"/>
  </si>
  <si>
    <t>一</t>
    <phoneticPr fontId="1" type="noConversion"/>
  </si>
  <si>
    <t>106年1月外勞出工費用</t>
    <phoneticPr fontId="1" type="noConversion"/>
  </si>
  <si>
    <t>小計（項次一）</t>
    <phoneticPr fontId="1" type="noConversion"/>
  </si>
  <si>
    <t>106年2月外勞出工費用</t>
    <phoneticPr fontId="1" type="noConversion"/>
  </si>
  <si>
    <t>106年1月外勞管理費</t>
    <phoneticPr fontId="1" type="noConversion"/>
  </si>
  <si>
    <t>日期</t>
    <phoneticPr fontId="1" type="noConversion"/>
  </si>
  <si>
    <t>106年1月份</t>
    <phoneticPr fontId="1" type="noConversion"/>
  </si>
  <si>
    <t>3日</t>
  </si>
  <si>
    <t>3日</t>
    <phoneticPr fontId="1" type="noConversion"/>
  </si>
  <si>
    <t>4日</t>
  </si>
  <si>
    <t>5日</t>
  </si>
  <si>
    <t>6日</t>
  </si>
  <si>
    <t>7日</t>
  </si>
  <si>
    <t>8日</t>
  </si>
  <si>
    <t>9日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</si>
  <si>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</si>
  <si>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</si>
  <si>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</si>
  <si>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</si>
  <si>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</si>
  <si>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</si>
  <si>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</si>
  <si>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</si>
  <si>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</si>
  <si>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</si>
  <si>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</si>
  <si>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</si>
  <si>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23日</t>
  </si>
  <si>
    <t>24日</t>
  </si>
  <si>
    <t>25日</t>
  </si>
  <si>
    <t>26日</t>
  </si>
  <si>
    <t>30日</t>
  </si>
  <si>
    <t>31日</t>
  </si>
  <si>
    <t>日間人數</t>
    <phoneticPr fontId="1" type="noConversion"/>
  </si>
  <si>
    <t>106年2月份</t>
    <phoneticPr fontId="1" type="noConversion"/>
  </si>
  <si>
    <t>合計</t>
    <phoneticPr fontId="1" type="noConversion"/>
  </si>
  <si>
    <t>1日</t>
  </si>
  <si>
    <t>2日</t>
  </si>
  <si>
    <t>106年2月外勞管理費</t>
    <phoneticPr fontId="1" type="noConversion"/>
  </si>
  <si>
    <t>二</t>
    <phoneticPr fontId="1" type="noConversion"/>
  </si>
  <si>
    <t>原油漆及粉刷磨除工資（外勞費用）</t>
    <phoneticPr fontId="1" type="noConversion"/>
  </si>
  <si>
    <t>C棟泥作（粉刷）修補工資</t>
    <phoneticPr fontId="1" type="noConversion"/>
  </si>
  <si>
    <t>三</t>
    <phoneticPr fontId="1" type="noConversion"/>
  </si>
  <si>
    <t>C棟泥作修補後油漆施作</t>
    <phoneticPr fontId="1" type="noConversion"/>
  </si>
  <si>
    <t>粉刷材料費用</t>
    <phoneticPr fontId="1" type="noConversion"/>
  </si>
  <si>
    <t>四</t>
    <phoneticPr fontId="1" type="noConversion"/>
  </si>
  <si>
    <t>五</t>
    <phoneticPr fontId="1" type="noConversion"/>
  </si>
  <si>
    <t>採購工具</t>
    <phoneticPr fontId="1" type="noConversion"/>
  </si>
  <si>
    <t>六</t>
    <phoneticPr fontId="1" type="noConversion"/>
  </si>
  <si>
    <t>試驗費</t>
    <phoneticPr fontId="1" type="noConversion"/>
  </si>
  <si>
    <t>七</t>
    <phoneticPr fontId="1" type="noConversion"/>
  </si>
  <si>
    <t>八</t>
    <phoneticPr fontId="1" type="noConversion"/>
  </si>
  <si>
    <t>合計（項次一至七）</t>
    <phoneticPr fontId="1" type="noConversion"/>
  </si>
  <si>
    <t>合計（項次一至八）</t>
    <phoneticPr fontId="1" type="noConversion"/>
  </si>
  <si>
    <t>附表1-1「外勞管理費計算表」</t>
    <phoneticPr fontId="1" type="noConversion"/>
  </si>
  <si>
    <t>本院之判斷</t>
    <phoneticPr fontId="1" type="noConversion"/>
  </si>
  <si>
    <t>新亞建設主張</t>
    <phoneticPr fontId="1" type="noConversion"/>
  </si>
  <si>
    <t>營業稅5%</t>
    <phoneticPr fontId="1" type="noConversion"/>
  </si>
  <si>
    <t>管理費10%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</si>
</sst>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0" fontId="3" fillId="0" borderId="5" xfId="0" applyFont="1" applyFill="1" applyBorder="1">
      <alignment vertical="center"/>
    </xf>
    <xf numFmtId="176" fontId="0" fillId="0" borderId="6" xfId="0" applyNumberForma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3" fillId="0" borderId="8" xfId="0" applyFont="1" applyFill="1" applyBorder="1">
      <alignment vertical="center"/>
    </xf>
    <xf numFmtId="176" fontId="2" fillId="0" borderId="8" xfId="0" applyNumberFormat="1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B19" sqref="B19"/>
    </sheetView>
  </sheetViews>
  <sheetFormatPr defaultRowHeight="16.2" x14ac:dyDescent="0.3"/>
  <cols>
    <col min="1" max="1" width="5.19921875" bestFit="1" customWidth="1"/>
    <col min="2" max="2" width="34.8984375" bestFit="1" customWidth="1"/>
    <col min="3" max="4" width="13.296875" style="2" customWidth="1"/>
  </cols>
  <sheetData>
    <row r="1" spans="1:4" x14ac:dyDescent="0.3">
      <c r="A1" s="27" t="s">
        <v>0</v>
      </c>
      <c r="B1" s="27"/>
      <c r="C1" s="27"/>
      <c r="D1" s="27"/>
    </row>
    <row r="2" spans="1:4" s="1" customFormat="1" x14ac:dyDescent="0.3">
      <c r="A2" s="11" t="s">
        <v>1</v>
      </c>
      <c r="B2" s="12" t="s">
        <v>2</v>
      </c>
      <c r="C2" s="13" t="s">
        <v>59</v>
      </c>
      <c r="D2" s="14" t="s">
        <v>58</v>
      </c>
    </row>
    <row r="3" spans="1:4" x14ac:dyDescent="0.3">
      <c r="A3" s="15" t="s">
        <v>3</v>
      </c>
      <c r="B3" s="16" t="s">
        <v>43</v>
      </c>
      <c r="C3" s="17"/>
      <c r="D3" s="18"/>
    </row>
    <row r="4" spans="1:4" x14ac:dyDescent="0.3">
      <c r="A4" s="15">
        <v>1</v>
      </c>
      <c r="B4" s="16" t="s">
        <v>4</v>
      </c>
      <c r="C4" s="17">
        <v>88420</v>
      </c>
      <c r="D4" s="18">
        <v>88420</v>
      </c>
    </row>
    <row r="5" spans="1:4" x14ac:dyDescent="0.3">
      <c r="A5" s="15">
        <v>2</v>
      </c>
      <c r="B5" s="16" t="s">
        <v>7</v>
      </c>
      <c r="C5" s="17">
        <v>51413</v>
      </c>
      <c r="D5" s="18">
        <v>39600</v>
      </c>
    </row>
    <row r="6" spans="1:4" x14ac:dyDescent="0.3">
      <c r="A6" s="15">
        <v>3</v>
      </c>
      <c r="B6" s="16" t="s">
        <v>6</v>
      </c>
      <c r="C6" s="17">
        <v>78994</v>
      </c>
      <c r="D6" s="18">
        <v>78994</v>
      </c>
    </row>
    <row r="7" spans="1:4" x14ac:dyDescent="0.3">
      <c r="A7" s="15">
        <v>4</v>
      </c>
      <c r="B7" s="16" t="s">
        <v>41</v>
      </c>
      <c r="C7" s="17">
        <v>46125</v>
      </c>
      <c r="D7" s="18">
        <v>36000</v>
      </c>
    </row>
    <row r="8" spans="1:4" x14ac:dyDescent="0.3">
      <c r="A8" s="15"/>
      <c r="B8" s="16" t="s">
        <v>5</v>
      </c>
      <c r="C8" s="19">
        <f>SUM(C4:C7)</f>
        <v>264952</v>
      </c>
      <c r="D8" s="20">
        <f>SUM(D4:D7)</f>
        <v>243014</v>
      </c>
    </row>
    <row r="9" spans="1:4" x14ac:dyDescent="0.3">
      <c r="A9" s="15" t="s">
        <v>42</v>
      </c>
      <c r="B9" s="16" t="s">
        <v>44</v>
      </c>
      <c r="C9" s="17">
        <v>809524</v>
      </c>
      <c r="D9" s="18">
        <f>C9</f>
        <v>809524</v>
      </c>
    </row>
    <row r="10" spans="1:4" x14ac:dyDescent="0.3">
      <c r="A10" s="15" t="s">
        <v>45</v>
      </c>
      <c r="B10" s="16" t="s">
        <v>46</v>
      </c>
      <c r="C10" s="17">
        <v>333334</v>
      </c>
      <c r="D10" s="18">
        <f>C10</f>
        <v>333334</v>
      </c>
    </row>
    <row r="11" spans="1:4" x14ac:dyDescent="0.3">
      <c r="A11" s="15" t="s">
        <v>48</v>
      </c>
      <c r="B11" s="21" t="s">
        <v>47</v>
      </c>
      <c r="C11" s="17">
        <v>60000</v>
      </c>
      <c r="D11" s="22">
        <v>60000</v>
      </c>
    </row>
    <row r="12" spans="1:4" x14ac:dyDescent="0.3">
      <c r="A12" s="15" t="s">
        <v>49</v>
      </c>
      <c r="B12" s="21" t="s">
        <v>50</v>
      </c>
      <c r="C12" s="17">
        <v>59860</v>
      </c>
      <c r="D12" s="22">
        <v>59860</v>
      </c>
    </row>
    <row r="13" spans="1:4" x14ac:dyDescent="0.3">
      <c r="A13" s="15" t="s">
        <v>51</v>
      </c>
      <c r="B13" s="21" t="s">
        <v>52</v>
      </c>
      <c r="C13" s="17">
        <v>30000</v>
      </c>
      <c r="D13" s="18">
        <v>0</v>
      </c>
    </row>
    <row r="14" spans="1:4" x14ac:dyDescent="0.3">
      <c r="A14" s="15" t="s">
        <v>53</v>
      </c>
      <c r="B14" s="21" t="s">
        <v>61</v>
      </c>
      <c r="C14" s="17">
        <v>155767</v>
      </c>
      <c r="D14" s="18">
        <v>0</v>
      </c>
    </row>
    <row r="15" spans="1:4" x14ac:dyDescent="0.3">
      <c r="A15" s="15"/>
      <c r="B15" s="21" t="s">
        <v>55</v>
      </c>
      <c r="C15" s="19">
        <f>SUM(C8:C14)</f>
        <v>1713437</v>
      </c>
      <c r="D15" s="20">
        <f>SUM(D8:D14)</f>
        <v>1505732</v>
      </c>
    </row>
    <row r="16" spans="1:4" x14ac:dyDescent="0.3">
      <c r="A16" s="15" t="s">
        <v>54</v>
      </c>
      <c r="B16" s="21" t="s">
        <v>60</v>
      </c>
      <c r="C16" s="17">
        <f>ROUND(C15*0.05,)</f>
        <v>85672</v>
      </c>
      <c r="D16" s="18">
        <f>ROUND(D15*0.05,)</f>
        <v>75287</v>
      </c>
    </row>
    <row r="17" spans="1:4" x14ac:dyDescent="0.3">
      <c r="A17" s="23"/>
      <c r="B17" s="24" t="s">
        <v>56</v>
      </c>
      <c r="C17" s="25">
        <f>SUM(C15:C16)</f>
        <v>1799109</v>
      </c>
      <c r="D17" s="26">
        <f>SUM(D15:D16)</f>
        <v>1581019</v>
      </c>
    </row>
  </sheetData>
  <mergeCells count="1">
    <mergeCell ref="A1:D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zoomScale="115" zoomScaleNormal="115" workbookViewId="0">
      <selection sqref="A1:D26"/>
    </sheetView>
  </sheetViews>
  <sheetFormatPr defaultRowHeight="16.2" x14ac:dyDescent="0.3"/>
  <cols>
    <col min="1" max="1" width="9.19921875" style="1" customWidth="1"/>
    <col min="2" max="2" width="9.19921875" style="1" bestFit="1" customWidth="1"/>
    <col min="3" max="4" width="8.69921875" style="1"/>
  </cols>
  <sheetData>
    <row r="1" spans="1:4" x14ac:dyDescent="0.3">
      <c r="A1" s="27" t="s">
        <v>57</v>
      </c>
      <c r="B1" s="27"/>
      <c r="C1" s="27"/>
      <c r="D1" s="27"/>
    </row>
    <row r="2" spans="1:4" x14ac:dyDescent="0.3">
      <c r="A2" s="28" t="s">
        <v>9</v>
      </c>
      <c r="B2" s="29"/>
      <c r="C2" s="29" t="s">
        <v>37</v>
      </c>
      <c r="D2" s="30"/>
    </row>
    <row r="3" spans="1:4" x14ac:dyDescent="0.3">
      <c r="A3" s="3" t="s">
        <v>8</v>
      </c>
      <c r="B3" s="4" t="s">
        <v>36</v>
      </c>
      <c r="C3" s="4" t="s">
        <v>8</v>
      </c>
      <c r="D3" s="5" t="s">
        <v>36</v>
      </c>
    </row>
    <row r="4" spans="1:4" x14ac:dyDescent="0.3">
      <c r="A4" s="3" t="s">
        <v>11</v>
      </c>
      <c r="B4" s="4">
        <v>4</v>
      </c>
      <c r="C4" s="4" t="s">
        <v>39</v>
      </c>
      <c r="D4" s="5">
        <v>6</v>
      </c>
    </row>
    <row r="5" spans="1:4" x14ac:dyDescent="0.3">
      <c r="A5" s="3" t="s">
        <v>12</v>
      </c>
      <c r="B5" s="4">
        <v>4</v>
      </c>
      <c r="C5" s="4" t="s">
        <v>40</v>
      </c>
      <c r="D5" s="5">
        <v>4</v>
      </c>
    </row>
    <row r="6" spans="1:4" x14ac:dyDescent="0.3">
      <c r="A6" s="3" t="s">
        <v>13</v>
      </c>
      <c r="B6" s="4">
        <v>4</v>
      </c>
      <c r="C6" s="4" t="s">
        <v>10</v>
      </c>
      <c r="D6" s="5">
        <v>4</v>
      </c>
    </row>
    <row r="7" spans="1:4" x14ac:dyDescent="0.3">
      <c r="A7" s="3" t="s">
        <v>14</v>
      </c>
      <c r="B7" s="4">
        <v>4</v>
      </c>
      <c r="C7" s="4" t="s">
        <v>12</v>
      </c>
      <c r="D7" s="5">
        <v>2</v>
      </c>
    </row>
    <row r="8" spans="1:4" x14ac:dyDescent="0.3">
      <c r="A8" s="3" t="s">
        <v>17</v>
      </c>
      <c r="B8" s="4">
        <v>4</v>
      </c>
      <c r="C8" s="4" t="s">
        <v>14</v>
      </c>
      <c r="D8" s="5">
        <v>4</v>
      </c>
    </row>
    <row r="9" spans="1:4" x14ac:dyDescent="0.3">
      <c r="A9" s="3" t="s">
        <v>18</v>
      </c>
      <c r="B9" s="4">
        <v>4</v>
      </c>
      <c r="C9" s="4" t="s">
        <v>15</v>
      </c>
      <c r="D9" s="5">
        <v>6</v>
      </c>
    </row>
    <row r="10" spans="1:4" x14ac:dyDescent="0.3">
      <c r="A10" s="3" t="s">
        <v>19</v>
      </c>
      <c r="B10" s="4">
        <v>4</v>
      </c>
      <c r="C10" s="4" t="s">
        <v>16</v>
      </c>
      <c r="D10" s="5">
        <v>6</v>
      </c>
    </row>
    <row r="11" spans="1:4" x14ac:dyDescent="0.3">
      <c r="A11" s="3" t="s">
        <v>20</v>
      </c>
      <c r="B11" s="4">
        <v>4</v>
      </c>
      <c r="C11" s="4" t="s">
        <v>17</v>
      </c>
      <c r="D11" s="5">
        <v>6</v>
      </c>
    </row>
    <row r="12" spans="1:4" x14ac:dyDescent="0.3">
      <c r="A12" s="3" t="s">
        <v>21</v>
      </c>
      <c r="B12" s="4">
        <v>4</v>
      </c>
      <c r="C12" s="4" t="s">
        <v>18</v>
      </c>
      <c r="D12" s="5">
        <v>6</v>
      </c>
    </row>
    <row r="13" spans="1:4" x14ac:dyDescent="0.3">
      <c r="A13" s="3" t="s">
        <v>22</v>
      </c>
      <c r="B13" s="4">
        <v>2</v>
      </c>
      <c r="C13" s="4" t="s">
        <v>19</v>
      </c>
      <c r="D13" s="5">
        <v>3</v>
      </c>
    </row>
    <row r="14" spans="1:4" x14ac:dyDescent="0.3">
      <c r="A14" s="3" t="s">
        <v>24</v>
      </c>
      <c r="B14" s="4">
        <v>4</v>
      </c>
      <c r="C14" s="4" t="s">
        <v>21</v>
      </c>
      <c r="D14" s="5">
        <v>6</v>
      </c>
    </row>
    <row r="15" spans="1:4" x14ac:dyDescent="0.3">
      <c r="A15" s="3" t="s">
        <v>25</v>
      </c>
      <c r="B15" s="4">
        <v>4</v>
      </c>
      <c r="C15" s="4" t="s">
        <v>22</v>
      </c>
      <c r="D15" s="5">
        <v>6</v>
      </c>
    </row>
    <row r="16" spans="1:4" x14ac:dyDescent="0.3">
      <c r="A16" s="3" t="s">
        <v>26</v>
      </c>
      <c r="B16" s="4">
        <v>4</v>
      </c>
      <c r="C16" s="4" t="s">
        <v>23</v>
      </c>
      <c r="D16" s="5">
        <v>6</v>
      </c>
    </row>
    <row r="17" spans="1:4" x14ac:dyDescent="0.3">
      <c r="A17" s="3" t="s">
        <v>27</v>
      </c>
      <c r="B17" s="4">
        <v>4</v>
      </c>
      <c r="C17" s="4" t="s">
        <v>24</v>
      </c>
      <c r="D17" s="5">
        <v>6</v>
      </c>
    </row>
    <row r="18" spans="1:4" x14ac:dyDescent="0.3">
      <c r="A18" s="3" t="s">
        <v>28</v>
      </c>
      <c r="B18" s="4">
        <v>4</v>
      </c>
      <c r="C18" s="4" t="s">
        <v>25</v>
      </c>
      <c r="D18" s="5">
        <v>6</v>
      </c>
    </row>
    <row r="19" spans="1:4" x14ac:dyDescent="0.3">
      <c r="A19" s="3" t="s">
        <v>29</v>
      </c>
      <c r="B19" s="4">
        <v>2</v>
      </c>
      <c r="C19" s="4" t="s">
        <v>26</v>
      </c>
      <c r="D19" s="5">
        <v>3</v>
      </c>
    </row>
    <row r="20" spans="1:4" x14ac:dyDescent="0.3">
      <c r="A20" s="3" t="s">
        <v>30</v>
      </c>
      <c r="B20" s="4">
        <v>4</v>
      </c>
      <c r="C20" s="4" t="s">
        <v>38</v>
      </c>
      <c r="D20" s="6">
        <f>SUM(D4:D19)</f>
        <v>80</v>
      </c>
    </row>
    <row r="21" spans="1:4" x14ac:dyDescent="0.3">
      <c r="A21" s="3" t="s">
        <v>31</v>
      </c>
      <c r="B21" s="4">
        <v>4</v>
      </c>
      <c r="C21" s="4"/>
      <c r="D21" s="5"/>
    </row>
    <row r="22" spans="1:4" x14ac:dyDescent="0.3">
      <c r="A22" s="3" t="s">
        <v>32</v>
      </c>
      <c r="B22" s="4">
        <v>4</v>
      </c>
      <c r="C22" s="4"/>
      <c r="D22" s="5"/>
    </row>
    <row r="23" spans="1:4" x14ac:dyDescent="0.3">
      <c r="A23" s="3" t="s">
        <v>33</v>
      </c>
      <c r="B23" s="4">
        <v>4</v>
      </c>
      <c r="C23" s="4"/>
      <c r="D23" s="5"/>
    </row>
    <row r="24" spans="1:4" x14ac:dyDescent="0.3">
      <c r="A24" s="3" t="s">
        <v>34</v>
      </c>
      <c r="B24" s="4">
        <v>6</v>
      </c>
      <c r="C24" s="4"/>
      <c r="D24" s="5"/>
    </row>
    <row r="25" spans="1:4" x14ac:dyDescent="0.3">
      <c r="A25" s="3" t="s">
        <v>35</v>
      </c>
      <c r="B25" s="4">
        <v>6</v>
      </c>
      <c r="C25" s="4"/>
      <c r="D25" s="5"/>
    </row>
    <row r="26" spans="1:4" x14ac:dyDescent="0.3">
      <c r="A26" s="7" t="s">
        <v>38</v>
      </c>
      <c r="B26" s="8">
        <f>SUM(B4:B25)</f>
        <v>88</v>
      </c>
      <c r="C26" s="9"/>
      <c r="D26" s="10"/>
    </row>
  </sheetData>
  <mergeCells count="3">
    <mergeCell ref="A2:B2"/>
    <mergeCell ref="C2:D2"/>
    <mergeCell ref="A1:D1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</vt:lpstr>
      <vt:lpstr>附表1-1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2019-05-10T00:18:08Z</cp:lastPrinted>
  <dcterms:created xsi:type="dcterms:W3CDTF">2018-12-12T07:35:45Z</dcterms:created>
  <dcterms:modified xsi:type="dcterms:W3CDTF">2019-05-20T03:28:21Z</dcterms:modified>
</cp:coreProperties>
</file>