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" windowWidth="19200" windowHeight="11868" activeTab="2"/>
  </bookViews>
  <sheets>
    <sheet name="附表一" sheetId="1" r:id="rId1"/>
    <sheet name="附表二" sheetId="3" r:id="rId2"/>
    <sheet name="附表三" sheetId="2" r:id="rId3"/>
  </sheets>
  <calcPr calcId="162913"/>
</workbook>
</file>

<file path=xl/calcChain.xml><?xml version="1.0" encoding="utf-8"?>
<calcChain xmlns="http://schemas.openxmlformats.org/spreadsheetml/2006/main">
  <c r="H27" i="1" l="1"/>
  <c r="G26" i="1" l="1"/>
  <c r="G25" i="1"/>
  <c r="G2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</calcChain>
</file>

<file path=xl/sharedStrings.xml><?xml version="1.0" encoding="utf-8"?>
<sst xmlns="http://schemas.openxmlformats.org/spreadsheetml/2006/main" count="232" uniqueCount="144">
  <si>
    <t>編號</t>
    <phoneticPr fontId="1" type="noConversion"/>
  </si>
  <si>
    <t>未施作項目</t>
    <phoneticPr fontId="1" type="noConversion"/>
  </si>
  <si>
    <t>電梯機坑防水</t>
    <phoneticPr fontId="1" type="noConversion"/>
  </si>
  <si>
    <t>鋁窗400*320</t>
    <phoneticPr fontId="1" type="noConversion"/>
  </si>
  <si>
    <t>鋁窗340*320</t>
    <phoneticPr fontId="1" type="noConversion"/>
  </si>
  <si>
    <t>鋁窗240*160</t>
    <phoneticPr fontId="1" type="noConversion"/>
  </si>
  <si>
    <t>鋁窗160*160</t>
    <phoneticPr fontId="1" type="noConversion"/>
  </si>
  <si>
    <t>鋁窗140*160</t>
    <phoneticPr fontId="1" type="noConversion"/>
  </si>
  <si>
    <t>鋁窗100*160</t>
    <phoneticPr fontId="1" type="noConversion"/>
  </si>
  <si>
    <t>鋁窗70*160</t>
    <phoneticPr fontId="1" type="noConversion"/>
  </si>
  <si>
    <t>鋁窗120*70</t>
    <phoneticPr fontId="1" type="noConversion"/>
  </si>
  <si>
    <t>浴室/廁所75*210塑鋼門</t>
    <phoneticPr fontId="1" type="noConversion"/>
  </si>
  <si>
    <t>隔間門90*210耐固門</t>
    <phoneticPr fontId="1" type="noConversion"/>
  </si>
  <si>
    <t>一、二樓廁所貼壁磚工程</t>
    <phoneticPr fontId="1" type="noConversion"/>
  </si>
  <si>
    <t>一、二樓廁所貼地磚工程</t>
    <phoneticPr fontId="1" type="noConversion"/>
  </si>
  <si>
    <t>管理費5%</t>
    <phoneticPr fontId="1" type="noConversion"/>
  </si>
  <si>
    <t>地上一樓版#3竹節鋼筋</t>
    <phoneticPr fontId="1" type="noConversion"/>
  </si>
  <si>
    <t>牆面採鋼施工安裝及搬運</t>
    <phoneticPr fontId="1" type="noConversion"/>
  </si>
  <si>
    <t>窗戶及色彩鋼板封邊施作</t>
    <phoneticPr fontId="1" type="noConversion"/>
  </si>
  <si>
    <t>現況地坪換土清運級配回填工程</t>
    <phoneticPr fontId="1" type="noConversion"/>
  </si>
  <si>
    <t>合約項次</t>
    <phoneticPr fontId="1" type="noConversion"/>
  </si>
  <si>
    <t>數量</t>
    <phoneticPr fontId="1" type="noConversion"/>
  </si>
  <si>
    <t>單位</t>
    <phoneticPr fontId="1" type="noConversion"/>
  </si>
  <si>
    <t>單價</t>
    <phoneticPr fontId="1" type="noConversion"/>
  </si>
  <si>
    <t>複價</t>
    <phoneticPr fontId="1" type="noConversion"/>
  </si>
  <si>
    <t>式</t>
    <phoneticPr fontId="1" type="noConversion"/>
  </si>
  <si>
    <t>樘</t>
    <phoneticPr fontId="1" type="noConversion"/>
  </si>
  <si>
    <t>間</t>
    <phoneticPr fontId="1" type="noConversion"/>
  </si>
  <si>
    <t>T</t>
    <phoneticPr fontId="1" type="noConversion"/>
  </si>
  <si>
    <t>坪</t>
    <phoneticPr fontId="1" type="noConversion"/>
  </si>
  <si>
    <t>原告主張
扣款金額</t>
    <phoneticPr fontId="1" type="noConversion"/>
  </si>
  <si>
    <t>被告抗辯
扣款金額</t>
    <phoneticPr fontId="1" type="noConversion"/>
  </si>
  <si>
    <t>本院判斷
扣款金額</t>
    <phoneticPr fontId="1" type="noConversion"/>
  </si>
  <si>
    <t>備註</t>
    <phoneticPr fontId="1" type="noConversion"/>
  </si>
  <si>
    <t>兩造不爭執</t>
    <phoneticPr fontId="1" type="noConversion"/>
  </si>
  <si>
    <t>地上一樓混凝土灌漿</t>
    <phoneticPr fontId="1" type="noConversion"/>
  </si>
  <si>
    <t>電動捲門（不銹鋼）560*360</t>
    <phoneticPr fontId="1" type="noConversion"/>
  </si>
  <si>
    <t>落地鋁門400*320</t>
    <phoneticPr fontId="1" type="noConversion"/>
  </si>
  <si>
    <t>兩造不爭執</t>
    <phoneticPr fontId="1" type="noConversion"/>
  </si>
  <si>
    <t>兩造不爭執</t>
    <phoneticPr fontId="1" type="noConversion"/>
  </si>
  <si>
    <t>附表一：</t>
    <phoneticPr fontId="1" type="noConversion"/>
  </si>
  <si>
    <t>項次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</si>
  <si>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</si>
  <si>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</si>
  <si>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</si>
  <si>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結構工程</t>
    <phoneticPr fontId="1" type="noConversion"/>
  </si>
  <si>
    <t>一樓地坪整地清運工程</t>
    <phoneticPr fontId="1" type="noConversion"/>
  </si>
  <si>
    <t>電梯機坑開挖整地工程</t>
    <phoneticPr fontId="1" type="noConversion"/>
  </si>
  <si>
    <t>現況地坪高呈調整回填工程</t>
    <phoneticPr fontId="1" type="noConversion"/>
  </si>
  <si>
    <t>地上二樓混凝土灌漿</t>
  </si>
  <si>
    <t>地上二樓混凝土灌漿</t>
    <phoneticPr fontId="1" type="noConversion"/>
  </si>
  <si>
    <t>地上一樓混凝土灌漿</t>
    <phoneticPr fontId="1" type="noConversion"/>
  </si>
  <si>
    <t>電梯機坑模板組立混凝土灌漿</t>
    <phoneticPr fontId="1" type="noConversion"/>
  </si>
  <si>
    <t>泥作工程</t>
    <phoneticPr fontId="1" type="noConversion"/>
  </si>
  <si>
    <t>小計</t>
    <phoneticPr fontId="1" type="noConversion"/>
  </si>
  <si>
    <t>地上一樓整體粉光</t>
    <phoneticPr fontId="1" type="noConversion"/>
  </si>
  <si>
    <t>地上二樓整體粉光</t>
    <phoneticPr fontId="1" type="noConversion"/>
  </si>
  <si>
    <t>地上一、二樓整體粉光加金鋼砂</t>
    <phoneticPr fontId="1" type="noConversion"/>
  </si>
  <si>
    <t>一樓8吋磚牆含打底粉光</t>
    <phoneticPr fontId="1" type="noConversion"/>
  </si>
  <si>
    <t>一樓8吋磚牆含打底粉光</t>
    <phoneticPr fontId="1" type="noConversion"/>
  </si>
  <si>
    <t>被告施作之金額</t>
    <phoneticPr fontId="1" type="noConversion"/>
  </si>
  <si>
    <t>四</t>
    <phoneticPr fontId="1" type="noConversion"/>
  </si>
  <si>
    <t>五</t>
    <phoneticPr fontId="1" type="noConversion"/>
  </si>
  <si>
    <t>磁磚工程</t>
    <phoneticPr fontId="1" type="noConversion"/>
  </si>
  <si>
    <t>一、二樓廁所壁磚工程</t>
    <phoneticPr fontId="1" type="noConversion"/>
  </si>
  <si>
    <t>一、二樓廁所磁磚工程</t>
    <phoneticPr fontId="1" type="noConversion"/>
  </si>
  <si>
    <t>一至五合計</t>
    <phoneticPr fontId="1" type="noConversion"/>
  </si>
  <si>
    <t>捲門、門窗工程</t>
    <phoneticPr fontId="1" type="noConversion"/>
  </si>
  <si>
    <t>室內裝修輕鋼架/隔間工程</t>
    <phoneticPr fontId="1" type="noConversion"/>
  </si>
  <si>
    <t>一樓矽酸鈣板隔間工程</t>
    <phoneticPr fontId="1" type="noConversion"/>
  </si>
  <si>
    <t>一樓矽酸鈣輕鋼架明架工程</t>
    <phoneticPr fontId="1" type="noConversion"/>
  </si>
  <si>
    <t>二樓矽酸鈣輕鋼架明架工程</t>
    <phoneticPr fontId="1" type="noConversion"/>
  </si>
  <si>
    <t>一樓廁所水泥板隔間工程</t>
    <phoneticPr fontId="1" type="noConversion"/>
  </si>
  <si>
    <t>二樓廁所水泥板隔間工程</t>
    <phoneticPr fontId="1" type="noConversion"/>
  </si>
  <si>
    <t>一樓騎樓水泥板包柱工程</t>
    <phoneticPr fontId="1" type="noConversion"/>
  </si>
  <si>
    <t>本件管理費5%</t>
    <phoneticPr fontId="1" type="noConversion"/>
  </si>
  <si>
    <t>第一次追加單一7</t>
    <phoneticPr fontId="1" type="noConversion"/>
  </si>
  <si>
    <t>第二次追加單一2</t>
    <phoneticPr fontId="1" type="noConversion"/>
  </si>
  <si>
    <t>第二次追加單一3</t>
    <phoneticPr fontId="1" type="noConversion"/>
  </si>
  <si>
    <t>第二次追加單一7</t>
    <phoneticPr fontId="1" type="noConversion"/>
  </si>
  <si>
    <t>原告主張扣款理由</t>
    <phoneticPr fontId="1" type="noConversion"/>
  </si>
  <si>
    <t>被告就編號7至9之實際尺寸分別為420*310、420*260、330*259，與系爭契約、原設計施工圖之約定不符，造成原告需拆除重做。</t>
    <phoneticPr fontId="1" type="noConversion"/>
  </si>
  <si>
    <t>兩造同意被告施作數量為60坪，並以18萬元計價，故被告應返還10萬元。</t>
    <phoneticPr fontId="1" type="noConversion"/>
  </si>
  <si>
    <t>合計</t>
    <phoneticPr fontId="1" type="noConversion"/>
  </si>
  <si>
    <t>附表二：</t>
    <phoneticPr fontId="1" type="noConversion"/>
  </si>
  <si>
    <t>被告之抗辯</t>
    <phoneticPr fontId="1" type="noConversion"/>
  </si>
  <si>
    <t>被告施作系爭工程後，將此部分轉由冠翊公司承作。依冠翊公司工程計價明細表項次一.5「地上二樓混凝土灌漿」、請款單、現場照片及證人劉永男之證述，可知被告施作數量至少已達222 ㎡，當然已施作完成，並無施作數量不足情形。</t>
    <phoneticPr fontId="1" type="noConversion"/>
  </si>
  <si>
    <t>被告施作系爭工程後，將此部分轉由冠翊公司承作。依冠翊公司工程計價明細表項次一.6「地上一樓混凝土灌漿」、請款單、現場照片及證人劉永男之證述，可知被告施作數量至少已達228 ㎡，當然已施作完成，並無施作數量不足情形。</t>
    <phoneticPr fontId="1" type="noConversion"/>
  </si>
  <si>
    <t>被告同意原告無庸支付此款項。</t>
  </si>
  <si>
    <t>被告同意原告無庸支付此款項。</t>
    <phoneticPr fontId="1" type="noConversion"/>
  </si>
  <si>
    <t>被告係使用5mm強化玻璃，並無瑕疵。</t>
    <phoneticPr fontId="1" type="noConversion"/>
  </si>
  <si>
    <t>被告同意以18萬元計價。</t>
    <phoneticPr fontId="1" type="noConversion"/>
  </si>
  <si>
    <t>牆面、彩鋼本身及針對上開工作物之收邊工程，乃屬不同工程，因而分開報價，並無重複計價情事</t>
    <phoneticPr fontId="1" type="noConversion"/>
  </si>
  <si>
    <t>此工項應包含於鋁窗施作工程內，不得重複計價。</t>
    <phoneticPr fontId="1" type="noConversion"/>
  </si>
  <si>
    <t>被告未施作。</t>
    <phoneticPr fontId="1" type="noConversion"/>
  </si>
  <si>
    <t>被告實際施作尺寸均為572*360，與系爭契約、原設計施工圖之約定不符，造成原告需拆除重做。</t>
    <phoneticPr fontId="1" type="noConversion"/>
  </si>
  <si>
    <t>被告實際施作數量不足。</t>
    <phoneticPr fontId="1" type="noConversion"/>
  </si>
  <si>
    <t>被告於本件起訴前，未提出此部分鋁窗使用5mm強化玻璃之證明，迄本件審理期間，始由證人林學彬證明為強化玻璃，原告不再主張此部分扣款。</t>
    <phoneticPr fontId="1" type="noConversion"/>
  </si>
  <si>
    <t>兩造同意被告施作此工項數量為4.16T，計價為89,440元。</t>
    <phoneticPr fontId="1" type="noConversion"/>
  </si>
  <si>
    <t>兩造同意被告施作此工項數量為4.16T，計價為89,440元，故被告應返還28,810元。</t>
    <phoneticPr fontId="1" type="noConversion"/>
  </si>
  <si>
    <t>被告實際施作且符合契約者，僅占總工項約二分之一，故應返還一半管理費。</t>
    <phoneticPr fontId="1" type="noConversion"/>
  </si>
  <si>
    <t>系爭契約工程估價單（下稱原估價單）一4</t>
    <phoneticPr fontId="1" type="noConversion"/>
  </si>
  <si>
    <t>原估價單一5</t>
    <phoneticPr fontId="1" type="noConversion"/>
  </si>
  <si>
    <t>原估價單二4</t>
    <phoneticPr fontId="1" type="noConversion"/>
  </si>
  <si>
    <t>原估價單二5</t>
    <phoneticPr fontId="1" type="noConversion"/>
  </si>
  <si>
    <t>原估價單三1</t>
    <phoneticPr fontId="1" type="noConversion"/>
  </si>
  <si>
    <t>原估價單三2</t>
    <phoneticPr fontId="1" type="noConversion"/>
  </si>
  <si>
    <t>原估價單三3</t>
    <phoneticPr fontId="1" type="noConversion"/>
  </si>
  <si>
    <t>原估價單三4</t>
    <phoneticPr fontId="1" type="noConversion"/>
  </si>
  <si>
    <t>原估價單三5</t>
    <phoneticPr fontId="1" type="noConversion"/>
  </si>
  <si>
    <t>原估價單三6</t>
    <phoneticPr fontId="1" type="noConversion"/>
  </si>
  <si>
    <t>原估價單三7</t>
    <phoneticPr fontId="1" type="noConversion"/>
  </si>
  <si>
    <t>原估價單三13</t>
    <phoneticPr fontId="1" type="noConversion"/>
  </si>
  <si>
    <t>原估價單三12</t>
    <phoneticPr fontId="1" type="noConversion"/>
  </si>
  <si>
    <t>原估價單三11</t>
    <phoneticPr fontId="1" type="noConversion"/>
  </si>
  <si>
    <t>原估價單三10</t>
    <phoneticPr fontId="1" type="noConversion"/>
  </si>
  <si>
    <t>原估價單三9</t>
    <phoneticPr fontId="1" type="noConversion"/>
  </si>
  <si>
    <t>原估價單三8</t>
    <phoneticPr fontId="1" type="noConversion"/>
  </si>
  <si>
    <t>原估價單五1</t>
    <phoneticPr fontId="1" type="noConversion"/>
  </si>
  <si>
    <t>原估價單五2</t>
    <phoneticPr fontId="1" type="noConversion"/>
  </si>
  <si>
    <t>原估價單</t>
    <phoneticPr fontId="1" type="noConversion"/>
  </si>
  <si>
    <t>原估價單一4</t>
    <phoneticPr fontId="1" type="noConversion"/>
  </si>
  <si>
    <t>電動捲門（不銹鋼）560*360</t>
    <phoneticPr fontId="1" type="noConversion"/>
  </si>
  <si>
    <t>落地鋁門400*320</t>
    <phoneticPr fontId="1" type="noConversion"/>
  </si>
  <si>
    <t>鋁窗340*320</t>
    <phoneticPr fontId="1" type="noConversion"/>
  </si>
  <si>
    <t>現況地坪換土清運級配回填工程</t>
    <phoneticPr fontId="1" type="noConversion"/>
  </si>
  <si>
    <t>窗戶及色彩鋼板封邊施作</t>
    <phoneticPr fontId="1" type="noConversion"/>
  </si>
  <si>
    <t>牆面採鋼施工安裝及搬運</t>
    <phoneticPr fontId="1" type="noConversion"/>
  </si>
  <si>
    <t>地上一樓版#3竹節鋼筋</t>
    <phoneticPr fontId="1" type="noConversion"/>
  </si>
  <si>
    <t>管理費5%</t>
    <phoneticPr fontId="1" type="noConversion"/>
  </si>
  <si>
    <t>鋁窗240*160</t>
    <phoneticPr fontId="1" type="noConversion"/>
  </si>
  <si>
    <t>鋁窗160*160</t>
    <phoneticPr fontId="1" type="noConversion"/>
  </si>
  <si>
    <t>鋁窗140*160</t>
    <phoneticPr fontId="1" type="noConversion"/>
  </si>
  <si>
    <t>鋁窗100*160</t>
    <phoneticPr fontId="1" type="noConversion"/>
  </si>
  <si>
    <t>鋁窗70*160</t>
    <phoneticPr fontId="1" type="noConversion"/>
  </si>
  <si>
    <t>鋁窗120*70</t>
    <phoneticPr fontId="1" type="noConversion"/>
  </si>
  <si>
    <t>㎡</t>
    <phoneticPr fontId="1" type="noConversion"/>
  </si>
  <si>
    <t>被告未施作。</t>
    <phoneticPr fontId="1" type="noConversion"/>
  </si>
  <si>
    <t>附表三（系爭契約工程工程估價單管理費之計算）：</t>
    <phoneticPr fontId="1" type="noConversion"/>
  </si>
  <si>
    <t xml:space="preserve">被告同意實際施作尺寸以572*360計算。原告主張被告施作尺寸錯誤，並主張該工項有瑕疵云云，但本件為承攬契約，縱有瑕疵（假設語氣），原告應先依民法第493條規定請求被告修補瑕疵，才能依民法第494條規定主張解除契約或減少報酬，惟原告迄今未請求被告修補瑕疵，已逾民法第514條規定定作人權利行使之1年期間，自不得主張扣款。退步言之，被告依工地現場丈量施作，是依原告之指示，且符合工程慣例。又被告實際施作尺寸較大，捲門用材比原約定更鉅，而無論「560*360」或「572*360」之鐵捲門均使用相同馬達，並不會發生原告所稱啟閉困難、耗電、容易故障等情事，自非瑕疵。
</t>
    <phoneticPr fontId="1" type="noConversion"/>
  </si>
  <si>
    <t>原告主張被告施作尺寸錯誤，並主張該工項有瑕疵云云，但本件為承攬契約，縱有瑕疵（假設語氣），原告應先依民法第493條規定請求被告修補瑕疵，才能依民法第494條規定主張解除契約或減少報酬，惟原告迄今未請求被告修補瑕疵，已逾民法第514條規定定作人權利行使之1年期間，自不得主張扣款。退步言之，被告依工地現場丈量施作，是依原告之指示，符合工程慣例，絕非瑕疵。被告就編號7至9部分均只「施作框架、尚未安裝門片」，係因原告表示將二次施工，要求被告暫緩安裝，而依協坔鋁窗工程估價單記載，「僅施作框架」之報價約以整體金額5/7計算，故原告施作之編號7鋁門應計價為52,000元、編號8鋁窗應計價為92,857元、編號9鋁窗應計價為43,714元。</t>
    <phoneticPr fontId="1" type="noConversion"/>
  </si>
  <si>
    <t>承接他人案場，比全新接案更為繁複，此乃工程實務界眾所皆知，遑論本件是因前承包商錯誤施作所致之爭議案件。被告自台北南下至台南承接本案，耗費心力、時間甚鉅，且本件是原告拒絕被告進場施作，不應再主張刪減管理費。</t>
    <phoneticPr fontId="1" type="noConversion"/>
  </si>
  <si>
    <t>被告於第一次追加單已就換土回填追加22,000元，竟於第二次追加單再追加30,000元，顯屬重複計價。被告主張追加理由為前承包商挖破鄰居地下糞管，惟此實係由被告施作第一次追加單之「追加電梯機坑加大開挖清運」工項時，施工不慎所造成，故不應由原告額外支付。</t>
    <phoneticPr fontId="1" type="noConversion"/>
  </si>
  <si>
    <t>依證人劉勇男之證述，被告施作電梯機坑時，挖除原承包商因施作錯誤產生之糞土與汙水後所為回填之級配，係因原鋼構承商施工不慎，挖破糞水管，導致大量爛泥流出，被告為求順利進行工程，於第一次整地後，額外進行換土工程，甚至在電梯坑做完後，又再整一次，更進行地坪高度調整，故三次工程並未重複。此工項與原估價單「一3.現況地坪高呈調整回填工程」、第一次追加單「一2.現況地坪整地換土級配回填工程」，工項名稱雖然近似，但仍屬不同工項，且均標明「現況」二字，足證係因隨工地現場遭遇之狀況而為必要追加工程，絕無重複計價情事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</si>
</sst>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7" fontId="0" fillId="0" borderId="1" xfId="0" applyNumberFormat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3" fontId="0" fillId="0" borderId="1" xfId="0" applyNumberFormat="1" applyBorder="1">
      <alignment vertical="center"/>
    </xf>
    <xf numFmtId="0" fontId="0" fillId="0" borderId="2" xfId="0" applyBorder="1" applyAlignment="1">
      <alignment vertical="center"/>
    </xf>
    <xf numFmtId="176" fontId="0" fillId="0" borderId="6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176" fontId="0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0" fillId="0" borderId="3" xfId="0" applyNumberForma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3" fontId="0" fillId="0" borderId="3" xfId="0" applyNumberFormat="1" applyBorder="1">
      <alignment vertical="center"/>
    </xf>
    <xf numFmtId="0" fontId="0" fillId="0" borderId="0" xfId="0" applyFill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topLeftCell="A19" zoomScaleNormal="100" zoomScaleSheetLayoutView="100" workbookViewId="0">
      <selection activeCell="I28" sqref="I28"/>
    </sheetView>
  </sheetViews>
  <sheetFormatPr defaultRowHeight="16.2" x14ac:dyDescent="0.3"/>
  <cols>
    <col min="1" max="1" width="4.109375" customWidth="1"/>
    <col min="2" max="2" width="9.88671875" customWidth="1"/>
    <col min="3" max="3" width="18.77734375" customWidth="1"/>
    <col min="4" max="4" width="5.33203125" customWidth="1"/>
    <col min="5" max="5" width="5.21875" customWidth="1"/>
    <col min="6" max="6" width="8.21875" customWidth="1"/>
    <col min="7" max="7" width="8.109375" customWidth="1"/>
    <col min="8" max="8" width="10.6640625" customWidth="1"/>
    <col min="9" max="9" width="10.109375" customWidth="1"/>
    <col min="10" max="10" width="10" customWidth="1"/>
    <col min="11" max="11" width="12.6640625" customWidth="1"/>
  </cols>
  <sheetData>
    <row r="1" spans="1:11" x14ac:dyDescent="0.3">
      <c r="A1" s="10" t="s">
        <v>40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34.799999999999997" customHeight="1" x14ac:dyDescent="0.3">
      <c r="A2" s="1" t="s">
        <v>0</v>
      </c>
      <c r="B2" s="1" t="s">
        <v>20</v>
      </c>
      <c r="C2" s="1" t="s">
        <v>1</v>
      </c>
      <c r="D2" s="1" t="s">
        <v>22</v>
      </c>
      <c r="E2" s="1" t="s">
        <v>21</v>
      </c>
      <c r="F2" s="1" t="s">
        <v>23</v>
      </c>
      <c r="G2" s="1" t="s">
        <v>24</v>
      </c>
      <c r="H2" s="1" t="s">
        <v>30</v>
      </c>
      <c r="I2" s="1" t="s">
        <v>31</v>
      </c>
      <c r="J2" s="1" t="s">
        <v>32</v>
      </c>
      <c r="K2" s="1" t="s">
        <v>33</v>
      </c>
    </row>
    <row r="3" spans="1:11" ht="88.2" customHeight="1" x14ac:dyDescent="0.3">
      <c r="A3" s="2">
        <v>1</v>
      </c>
      <c r="B3" s="2" t="s">
        <v>101</v>
      </c>
      <c r="C3" s="2" t="s">
        <v>50</v>
      </c>
      <c r="D3" s="2" t="s">
        <v>136</v>
      </c>
      <c r="E3" s="2">
        <v>145.88999999999999</v>
      </c>
      <c r="F3" s="2">
        <v>950</v>
      </c>
      <c r="G3" s="2">
        <f>ROUND(E3*F3,)</f>
        <v>138596</v>
      </c>
      <c r="H3" s="2">
        <v>138596</v>
      </c>
      <c r="I3" s="2">
        <v>0</v>
      </c>
      <c r="J3" s="2">
        <v>0</v>
      </c>
      <c r="K3" s="2"/>
    </row>
    <row r="4" spans="1:11" ht="37.200000000000003" customHeight="1" x14ac:dyDescent="0.3">
      <c r="A4" s="2">
        <v>2</v>
      </c>
      <c r="B4" s="2" t="s">
        <v>102</v>
      </c>
      <c r="C4" s="2" t="s">
        <v>35</v>
      </c>
      <c r="D4" s="7" t="s">
        <v>136</v>
      </c>
      <c r="E4" s="2">
        <v>145.88999999999999</v>
      </c>
      <c r="F4" s="2">
        <v>900</v>
      </c>
      <c r="G4" s="2">
        <f t="shared" ref="G4:G26" si="0">ROUND(E4*F4,)</f>
        <v>131301</v>
      </c>
      <c r="H4" s="2">
        <v>131301</v>
      </c>
      <c r="I4" s="2">
        <v>0</v>
      </c>
      <c r="J4" s="2">
        <v>0</v>
      </c>
      <c r="K4" s="2"/>
    </row>
    <row r="5" spans="1:11" ht="41.4" customHeight="1" x14ac:dyDescent="0.3">
      <c r="A5" s="2">
        <v>3</v>
      </c>
      <c r="B5" s="2" t="s">
        <v>103</v>
      </c>
      <c r="C5" s="2" t="s">
        <v>58</v>
      </c>
      <c r="D5" s="7" t="s">
        <v>136</v>
      </c>
      <c r="E5" s="2">
        <v>13</v>
      </c>
      <c r="F5" s="2">
        <v>2900</v>
      </c>
      <c r="G5" s="2">
        <f t="shared" si="0"/>
        <v>37700</v>
      </c>
      <c r="H5" s="2">
        <v>37700</v>
      </c>
      <c r="I5" s="2">
        <v>37700</v>
      </c>
      <c r="J5" s="2">
        <v>37700</v>
      </c>
      <c r="K5" s="2" t="s">
        <v>34</v>
      </c>
    </row>
    <row r="6" spans="1:11" ht="36.6" customHeight="1" x14ac:dyDescent="0.3">
      <c r="A6" s="2">
        <v>4</v>
      </c>
      <c r="B6" s="2" t="s">
        <v>104</v>
      </c>
      <c r="C6" s="2" t="s">
        <v>2</v>
      </c>
      <c r="D6" s="2" t="s">
        <v>25</v>
      </c>
      <c r="E6" s="2">
        <v>1</v>
      </c>
      <c r="F6" s="2">
        <v>16000</v>
      </c>
      <c r="G6" s="2">
        <f t="shared" si="0"/>
        <v>16000</v>
      </c>
      <c r="H6" s="2">
        <v>16000</v>
      </c>
      <c r="I6" s="2">
        <v>16000</v>
      </c>
      <c r="J6" s="2">
        <v>16000</v>
      </c>
      <c r="K6" s="2" t="s">
        <v>34</v>
      </c>
    </row>
    <row r="7" spans="1:11" ht="49.2" customHeight="1" x14ac:dyDescent="0.3">
      <c r="A7" s="2">
        <v>5</v>
      </c>
      <c r="B7" s="2" t="s">
        <v>105</v>
      </c>
      <c r="C7" s="2" t="s">
        <v>36</v>
      </c>
      <c r="D7" s="2" t="s">
        <v>26</v>
      </c>
      <c r="E7" s="2">
        <v>1</v>
      </c>
      <c r="F7" s="2">
        <v>126000</v>
      </c>
      <c r="G7" s="2">
        <f t="shared" si="0"/>
        <v>126000</v>
      </c>
      <c r="H7" s="2">
        <v>126000</v>
      </c>
      <c r="I7" s="2">
        <v>0</v>
      </c>
      <c r="J7" s="2">
        <v>0</v>
      </c>
      <c r="K7" s="2"/>
    </row>
    <row r="8" spans="1:11" ht="45.6" customHeight="1" x14ac:dyDescent="0.3">
      <c r="A8" s="2">
        <v>6</v>
      </c>
      <c r="B8" s="2" t="s">
        <v>106</v>
      </c>
      <c r="C8" s="2" t="s">
        <v>36</v>
      </c>
      <c r="D8" s="2" t="s">
        <v>26</v>
      </c>
      <c r="E8" s="2">
        <v>1</v>
      </c>
      <c r="F8" s="2">
        <v>126000</v>
      </c>
      <c r="G8" s="2">
        <f t="shared" si="0"/>
        <v>126000</v>
      </c>
      <c r="H8" s="2">
        <v>126000</v>
      </c>
      <c r="I8" s="2">
        <v>0</v>
      </c>
      <c r="J8" s="2">
        <v>0</v>
      </c>
      <c r="K8" s="2"/>
    </row>
    <row r="9" spans="1:11" ht="42.6" customHeight="1" x14ac:dyDescent="0.3">
      <c r="A9" s="2">
        <v>7</v>
      </c>
      <c r="B9" s="2" t="s">
        <v>107</v>
      </c>
      <c r="C9" s="2" t="s">
        <v>37</v>
      </c>
      <c r="D9" s="2" t="s">
        <v>26</v>
      </c>
      <c r="E9" s="2">
        <v>1</v>
      </c>
      <c r="F9" s="2">
        <v>72800</v>
      </c>
      <c r="G9" s="2">
        <f t="shared" si="0"/>
        <v>72800</v>
      </c>
      <c r="H9" s="2">
        <v>72800</v>
      </c>
      <c r="I9" s="2">
        <v>20800</v>
      </c>
      <c r="J9" s="2">
        <v>20800</v>
      </c>
      <c r="K9" s="2"/>
    </row>
    <row r="10" spans="1:11" ht="33.6" customHeight="1" x14ac:dyDescent="0.3">
      <c r="A10" s="2">
        <v>8</v>
      </c>
      <c r="B10" s="2" t="s">
        <v>108</v>
      </c>
      <c r="C10" s="2" t="s">
        <v>3</v>
      </c>
      <c r="D10" s="2" t="s">
        <v>26</v>
      </c>
      <c r="E10" s="2">
        <v>2</v>
      </c>
      <c r="F10" s="2">
        <v>65000</v>
      </c>
      <c r="G10" s="2">
        <f t="shared" si="0"/>
        <v>130000</v>
      </c>
      <c r="H10" s="2">
        <v>130000</v>
      </c>
      <c r="I10" s="2">
        <v>37143</v>
      </c>
      <c r="J10" s="2">
        <v>37143</v>
      </c>
      <c r="K10" s="2"/>
    </row>
    <row r="11" spans="1:11" ht="36.6" customHeight="1" x14ac:dyDescent="0.3">
      <c r="A11" s="2">
        <v>9</v>
      </c>
      <c r="B11" s="2" t="s">
        <v>109</v>
      </c>
      <c r="C11" s="2" t="s">
        <v>4</v>
      </c>
      <c r="D11" s="2" t="s">
        <v>26</v>
      </c>
      <c r="E11" s="2">
        <v>1</v>
      </c>
      <c r="F11" s="2">
        <v>61200</v>
      </c>
      <c r="G11" s="2">
        <f t="shared" si="0"/>
        <v>61200</v>
      </c>
      <c r="H11" s="2">
        <v>61200</v>
      </c>
      <c r="I11" s="2">
        <v>17486</v>
      </c>
      <c r="J11" s="2">
        <v>17486</v>
      </c>
      <c r="K11" s="2"/>
    </row>
    <row r="12" spans="1:11" ht="39" customHeight="1" x14ac:dyDescent="0.3">
      <c r="A12" s="2">
        <v>10</v>
      </c>
      <c r="B12" s="2" t="s">
        <v>110</v>
      </c>
      <c r="C12" s="2" t="s">
        <v>130</v>
      </c>
      <c r="D12" s="2" t="s">
        <v>26</v>
      </c>
      <c r="E12" s="2">
        <v>4</v>
      </c>
      <c r="F12" s="2">
        <v>21970</v>
      </c>
      <c r="G12" s="2">
        <f t="shared" si="0"/>
        <v>87880</v>
      </c>
      <c r="H12" s="2">
        <v>0</v>
      </c>
      <c r="I12" s="2">
        <v>0</v>
      </c>
      <c r="J12" s="2">
        <v>0</v>
      </c>
      <c r="K12" s="2" t="s">
        <v>38</v>
      </c>
    </row>
    <row r="13" spans="1:11" ht="35.4" customHeight="1" x14ac:dyDescent="0.3">
      <c r="A13" s="2">
        <v>11</v>
      </c>
      <c r="B13" s="2" t="s">
        <v>111</v>
      </c>
      <c r="C13" s="2" t="s">
        <v>131</v>
      </c>
      <c r="D13" s="2" t="s">
        <v>26</v>
      </c>
      <c r="E13" s="2">
        <v>3</v>
      </c>
      <c r="F13" s="2">
        <v>14560</v>
      </c>
      <c r="G13" s="2">
        <f t="shared" si="0"/>
        <v>43680</v>
      </c>
      <c r="H13" s="2">
        <v>0</v>
      </c>
      <c r="I13" s="2">
        <v>0</v>
      </c>
      <c r="J13" s="2">
        <v>0</v>
      </c>
      <c r="K13" s="2" t="s">
        <v>38</v>
      </c>
    </row>
    <row r="14" spans="1:11" ht="36.6" customHeight="1" x14ac:dyDescent="0.3">
      <c r="A14" s="2">
        <v>12</v>
      </c>
      <c r="B14" s="2" t="s">
        <v>117</v>
      </c>
      <c r="C14" s="2" t="s">
        <v>132</v>
      </c>
      <c r="D14" s="2" t="s">
        <v>26</v>
      </c>
      <c r="E14" s="2">
        <v>2</v>
      </c>
      <c r="F14" s="2">
        <v>12740</v>
      </c>
      <c r="G14" s="2">
        <f t="shared" si="0"/>
        <v>25480</v>
      </c>
      <c r="H14" s="2">
        <v>0</v>
      </c>
      <c r="I14" s="2">
        <v>0</v>
      </c>
      <c r="J14" s="2">
        <v>0</v>
      </c>
      <c r="K14" s="2" t="s">
        <v>38</v>
      </c>
    </row>
    <row r="15" spans="1:11" ht="36.6" customHeight="1" x14ac:dyDescent="0.3">
      <c r="A15" s="2">
        <v>13</v>
      </c>
      <c r="B15" s="2" t="s">
        <v>116</v>
      </c>
      <c r="C15" s="2" t="s">
        <v>133</v>
      </c>
      <c r="D15" s="2" t="s">
        <v>26</v>
      </c>
      <c r="E15" s="2">
        <v>2</v>
      </c>
      <c r="F15" s="2">
        <v>9100</v>
      </c>
      <c r="G15" s="2">
        <f t="shared" si="0"/>
        <v>18200</v>
      </c>
      <c r="H15" s="2">
        <v>0</v>
      </c>
      <c r="I15" s="2">
        <v>0</v>
      </c>
      <c r="J15" s="2">
        <v>0</v>
      </c>
      <c r="K15" s="2" t="s">
        <v>38</v>
      </c>
    </row>
    <row r="16" spans="1:11" ht="34.799999999999997" customHeight="1" x14ac:dyDescent="0.3">
      <c r="A16" s="2">
        <v>14</v>
      </c>
      <c r="B16" s="2" t="s">
        <v>115</v>
      </c>
      <c r="C16" s="2" t="s">
        <v>134</v>
      </c>
      <c r="D16" s="2" t="s">
        <v>26</v>
      </c>
      <c r="E16" s="2">
        <v>2</v>
      </c>
      <c r="F16" s="2">
        <v>6370</v>
      </c>
      <c r="G16" s="2">
        <f t="shared" si="0"/>
        <v>12740</v>
      </c>
      <c r="H16" s="2">
        <v>0</v>
      </c>
      <c r="I16" s="2">
        <v>0</v>
      </c>
      <c r="J16" s="2">
        <v>0</v>
      </c>
      <c r="K16" s="2" t="s">
        <v>38</v>
      </c>
    </row>
    <row r="17" spans="1:11" ht="42.6" customHeight="1" x14ac:dyDescent="0.3">
      <c r="A17" s="2">
        <v>15</v>
      </c>
      <c r="B17" s="2" t="s">
        <v>114</v>
      </c>
      <c r="C17" s="2" t="s">
        <v>135</v>
      </c>
      <c r="D17" s="2" t="s">
        <v>26</v>
      </c>
      <c r="E17" s="2">
        <v>3</v>
      </c>
      <c r="F17" s="2">
        <v>4290</v>
      </c>
      <c r="G17" s="2">
        <f t="shared" si="0"/>
        <v>12870</v>
      </c>
      <c r="H17" s="2">
        <v>0</v>
      </c>
      <c r="I17" s="2">
        <v>0</v>
      </c>
      <c r="J17" s="2">
        <v>0</v>
      </c>
      <c r="K17" s="2" t="s">
        <v>38</v>
      </c>
    </row>
    <row r="18" spans="1:11" ht="37.799999999999997" customHeight="1" x14ac:dyDescent="0.3">
      <c r="A18" s="2">
        <v>16</v>
      </c>
      <c r="B18" s="2" t="s">
        <v>113</v>
      </c>
      <c r="C18" s="2" t="s">
        <v>11</v>
      </c>
      <c r="D18" s="2" t="s">
        <v>26</v>
      </c>
      <c r="E18" s="2">
        <v>2</v>
      </c>
      <c r="F18" s="2">
        <v>8500</v>
      </c>
      <c r="G18" s="2">
        <f t="shared" si="0"/>
        <v>17000</v>
      </c>
      <c r="H18" s="2">
        <v>17000</v>
      </c>
      <c r="I18" s="2">
        <v>17000</v>
      </c>
      <c r="J18" s="2">
        <v>17000</v>
      </c>
      <c r="K18" s="2" t="s">
        <v>34</v>
      </c>
    </row>
    <row r="19" spans="1:11" ht="36" customHeight="1" x14ac:dyDescent="0.3">
      <c r="A19" s="2">
        <v>17</v>
      </c>
      <c r="B19" s="2" t="s">
        <v>112</v>
      </c>
      <c r="C19" s="2" t="s">
        <v>12</v>
      </c>
      <c r="D19" s="2" t="s">
        <v>26</v>
      </c>
      <c r="E19" s="2">
        <v>1</v>
      </c>
      <c r="F19" s="2">
        <v>9500</v>
      </c>
      <c r="G19" s="2">
        <f t="shared" si="0"/>
        <v>9500</v>
      </c>
      <c r="H19" s="2">
        <v>9500</v>
      </c>
      <c r="I19" s="2">
        <v>9500</v>
      </c>
      <c r="J19" s="2">
        <v>9500</v>
      </c>
      <c r="K19" s="2" t="s">
        <v>34</v>
      </c>
    </row>
    <row r="20" spans="1:11" ht="39" customHeight="1" x14ac:dyDescent="0.3">
      <c r="A20" s="2">
        <v>18</v>
      </c>
      <c r="B20" s="2" t="s">
        <v>118</v>
      </c>
      <c r="C20" s="2" t="s">
        <v>13</v>
      </c>
      <c r="D20" s="2" t="s">
        <v>136</v>
      </c>
      <c r="E20" s="2">
        <v>56</v>
      </c>
      <c r="F20" s="2">
        <v>1500</v>
      </c>
      <c r="G20" s="2">
        <f t="shared" si="0"/>
        <v>84000</v>
      </c>
      <c r="H20" s="2">
        <v>84000</v>
      </c>
      <c r="I20" s="2">
        <v>84000</v>
      </c>
      <c r="J20" s="2">
        <v>84000</v>
      </c>
      <c r="K20" s="2" t="s">
        <v>34</v>
      </c>
    </row>
    <row r="21" spans="1:11" ht="34.799999999999997" customHeight="1" x14ac:dyDescent="0.3">
      <c r="A21" s="2">
        <v>19</v>
      </c>
      <c r="B21" s="2" t="s">
        <v>119</v>
      </c>
      <c r="C21" s="2" t="s">
        <v>14</v>
      </c>
      <c r="D21" s="2" t="s">
        <v>27</v>
      </c>
      <c r="E21" s="2">
        <v>2</v>
      </c>
      <c r="F21" s="2">
        <v>15000</v>
      </c>
      <c r="G21" s="2">
        <f t="shared" si="0"/>
        <v>30000</v>
      </c>
      <c r="H21" s="2">
        <v>30000</v>
      </c>
      <c r="I21" s="2">
        <v>30000</v>
      </c>
      <c r="J21" s="2">
        <v>30000</v>
      </c>
      <c r="K21" s="2" t="s">
        <v>34</v>
      </c>
    </row>
    <row r="22" spans="1:11" ht="41.4" customHeight="1" x14ac:dyDescent="0.3">
      <c r="A22" s="2">
        <v>20</v>
      </c>
      <c r="B22" s="2" t="s">
        <v>120</v>
      </c>
      <c r="C22" s="2" t="s">
        <v>129</v>
      </c>
      <c r="D22" s="2" t="s">
        <v>25</v>
      </c>
      <c r="E22" s="2">
        <v>1</v>
      </c>
      <c r="F22" s="2">
        <v>88216</v>
      </c>
      <c r="G22" s="2">
        <f t="shared" si="0"/>
        <v>88216</v>
      </c>
      <c r="H22" s="2">
        <v>44108</v>
      </c>
      <c r="I22" s="2">
        <v>0</v>
      </c>
      <c r="J22" s="2">
        <v>13482</v>
      </c>
      <c r="K22" s="2"/>
    </row>
    <row r="23" spans="1:11" ht="53.4" customHeight="1" x14ac:dyDescent="0.3">
      <c r="A23" s="2">
        <v>21</v>
      </c>
      <c r="B23" s="2" t="s">
        <v>76</v>
      </c>
      <c r="C23" s="2" t="s">
        <v>128</v>
      </c>
      <c r="D23" s="2" t="s">
        <v>28</v>
      </c>
      <c r="E23" s="3">
        <v>5.5</v>
      </c>
      <c r="F23" s="2">
        <v>21500</v>
      </c>
      <c r="G23" s="2">
        <f t="shared" si="0"/>
        <v>118250</v>
      </c>
      <c r="H23" s="2">
        <v>28810</v>
      </c>
      <c r="I23" s="2">
        <v>28810</v>
      </c>
      <c r="J23" s="2">
        <v>28810</v>
      </c>
      <c r="K23" s="2" t="s">
        <v>39</v>
      </c>
    </row>
    <row r="24" spans="1:11" ht="58.8" customHeight="1" x14ac:dyDescent="0.3">
      <c r="A24" s="2">
        <v>22</v>
      </c>
      <c r="B24" s="2" t="s">
        <v>77</v>
      </c>
      <c r="C24" s="2" t="s">
        <v>127</v>
      </c>
      <c r="D24" s="2" t="s">
        <v>29</v>
      </c>
      <c r="E24" s="2">
        <v>160</v>
      </c>
      <c r="F24" s="2"/>
      <c r="G24" s="2">
        <v>280000</v>
      </c>
      <c r="H24" s="2">
        <v>100000</v>
      </c>
      <c r="I24" s="2">
        <v>100000</v>
      </c>
      <c r="J24" s="2">
        <v>100000</v>
      </c>
      <c r="K24" s="2" t="s">
        <v>39</v>
      </c>
    </row>
    <row r="25" spans="1:11" ht="52.8" customHeight="1" x14ac:dyDescent="0.3">
      <c r="A25" s="2">
        <v>23</v>
      </c>
      <c r="B25" s="2" t="s">
        <v>78</v>
      </c>
      <c r="C25" s="2" t="s">
        <v>126</v>
      </c>
      <c r="D25" s="2" t="s">
        <v>25</v>
      </c>
      <c r="E25" s="2">
        <v>1</v>
      </c>
      <c r="F25" s="2">
        <v>45000</v>
      </c>
      <c r="G25" s="2">
        <f t="shared" si="0"/>
        <v>45000</v>
      </c>
      <c r="H25" s="2">
        <v>45000</v>
      </c>
      <c r="I25" s="2">
        <v>0</v>
      </c>
      <c r="J25" s="2">
        <v>0</v>
      </c>
      <c r="K25" s="2"/>
    </row>
    <row r="26" spans="1:11" ht="48" customHeight="1" x14ac:dyDescent="0.3">
      <c r="A26" s="2">
        <v>24</v>
      </c>
      <c r="B26" s="2" t="s">
        <v>79</v>
      </c>
      <c r="C26" s="2" t="s">
        <v>125</v>
      </c>
      <c r="D26" s="2" t="s">
        <v>25</v>
      </c>
      <c r="E26" s="2">
        <v>1</v>
      </c>
      <c r="F26" s="2">
        <v>30000</v>
      </c>
      <c r="G26" s="2">
        <f t="shared" si="0"/>
        <v>30000</v>
      </c>
      <c r="H26" s="2">
        <v>30000</v>
      </c>
      <c r="I26" s="2">
        <v>0</v>
      </c>
      <c r="J26" s="2">
        <v>0</v>
      </c>
      <c r="K26" s="2"/>
    </row>
    <row r="27" spans="1:11" ht="21.6" customHeight="1" x14ac:dyDescent="0.3">
      <c r="A27" s="11" t="s">
        <v>83</v>
      </c>
      <c r="B27" s="12"/>
      <c r="C27" s="2"/>
      <c r="D27" s="2"/>
      <c r="E27" s="2"/>
      <c r="F27" s="2"/>
      <c r="G27" s="2"/>
      <c r="H27" s="2">
        <f>SUM(H3:H26)</f>
        <v>1228015</v>
      </c>
      <c r="I27" s="2">
        <v>398439</v>
      </c>
      <c r="J27" s="2">
        <v>411921</v>
      </c>
      <c r="K27" s="2"/>
    </row>
  </sheetData>
  <mergeCells count="2">
    <mergeCell ref="A1:K1"/>
    <mergeCell ref="A27:B27"/>
  </mergeCells>
  <phoneticPr fontId="1" type="noConversion"/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26" workbookViewId="0">
      <selection activeCell="E26" sqref="E26"/>
    </sheetView>
  </sheetViews>
  <sheetFormatPr defaultRowHeight="16.2" x14ac:dyDescent="0.3"/>
  <cols>
    <col min="1" max="1" width="4.77734375" customWidth="1"/>
    <col min="2" max="2" width="10.109375" customWidth="1"/>
    <col min="3" max="3" width="17.33203125" customWidth="1"/>
    <col min="4" max="4" width="14" customWidth="1"/>
    <col min="5" max="5" width="40.88671875" customWidth="1"/>
  </cols>
  <sheetData>
    <row r="1" spans="1:5" x14ac:dyDescent="0.3">
      <c r="A1" s="10" t="s">
        <v>84</v>
      </c>
      <c r="B1" s="10"/>
      <c r="C1" s="10"/>
      <c r="D1" s="10"/>
      <c r="E1" s="10"/>
    </row>
    <row r="2" spans="1:5" ht="40.200000000000003" customHeight="1" x14ac:dyDescent="0.3">
      <c r="A2" s="1" t="s">
        <v>0</v>
      </c>
      <c r="B2" s="1" t="s">
        <v>20</v>
      </c>
      <c r="C2" s="1" t="s">
        <v>1</v>
      </c>
      <c r="D2" s="1" t="s">
        <v>80</v>
      </c>
      <c r="E2" s="1" t="s">
        <v>85</v>
      </c>
    </row>
    <row r="3" spans="1:5" ht="117" customHeight="1" x14ac:dyDescent="0.3">
      <c r="A3" s="2">
        <v>1</v>
      </c>
      <c r="B3" s="2" t="s">
        <v>121</v>
      </c>
      <c r="C3" s="2" t="s">
        <v>50</v>
      </c>
      <c r="D3" s="2" t="s">
        <v>96</v>
      </c>
      <c r="E3" s="2" t="s">
        <v>86</v>
      </c>
    </row>
    <row r="4" spans="1:5" ht="103.2" customHeight="1" x14ac:dyDescent="0.3">
      <c r="A4" s="2">
        <v>2</v>
      </c>
      <c r="B4" s="2" t="s">
        <v>102</v>
      </c>
      <c r="C4" s="2" t="s">
        <v>35</v>
      </c>
      <c r="D4" s="2" t="s">
        <v>96</v>
      </c>
      <c r="E4" s="2" t="s">
        <v>87</v>
      </c>
    </row>
    <row r="5" spans="1:5" ht="42.6" customHeight="1" x14ac:dyDescent="0.3">
      <c r="A5" s="2">
        <v>3</v>
      </c>
      <c r="B5" s="2" t="s">
        <v>103</v>
      </c>
      <c r="C5" s="2" t="s">
        <v>58</v>
      </c>
      <c r="D5" s="15" t="s">
        <v>137</v>
      </c>
      <c r="E5" s="15" t="s">
        <v>89</v>
      </c>
    </row>
    <row r="6" spans="1:5" ht="36" customHeight="1" x14ac:dyDescent="0.3">
      <c r="A6" s="2">
        <v>4</v>
      </c>
      <c r="B6" s="2" t="s">
        <v>104</v>
      </c>
      <c r="C6" s="2" t="s">
        <v>2</v>
      </c>
      <c r="D6" s="17"/>
      <c r="E6" s="17"/>
    </row>
    <row r="7" spans="1:5" ht="141" customHeight="1" x14ac:dyDescent="0.3">
      <c r="A7" s="2">
        <v>5</v>
      </c>
      <c r="B7" s="2" t="s">
        <v>105</v>
      </c>
      <c r="C7" s="2" t="s">
        <v>122</v>
      </c>
      <c r="D7" s="18" t="s">
        <v>95</v>
      </c>
      <c r="E7" s="18" t="s">
        <v>139</v>
      </c>
    </row>
    <row r="8" spans="1:5" ht="120" customHeight="1" x14ac:dyDescent="0.3">
      <c r="A8" s="2">
        <v>6</v>
      </c>
      <c r="B8" s="2" t="s">
        <v>106</v>
      </c>
      <c r="C8" s="2" t="s">
        <v>36</v>
      </c>
      <c r="D8" s="18"/>
      <c r="E8" s="19"/>
    </row>
    <row r="9" spans="1:5" ht="108.6" customHeight="1" x14ac:dyDescent="0.3">
      <c r="A9" s="2">
        <v>7</v>
      </c>
      <c r="B9" s="2" t="s">
        <v>107</v>
      </c>
      <c r="C9" s="2" t="s">
        <v>123</v>
      </c>
      <c r="D9" s="18" t="s">
        <v>81</v>
      </c>
      <c r="E9" s="18" t="s">
        <v>140</v>
      </c>
    </row>
    <row r="10" spans="1:5" ht="106.2" customHeight="1" x14ac:dyDescent="0.3">
      <c r="A10" s="2">
        <v>8</v>
      </c>
      <c r="B10" s="2" t="s">
        <v>108</v>
      </c>
      <c r="C10" s="2" t="s">
        <v>3</v>
      </c>
      <c r="D10" s="18"/>
      <c r="E10" s="19"/>
    </row>
    <row r="11" spans="1:5" ht="93" customHeight="1" x14ac:dyDescent="0.3">
      <c r="A11" s="2">
        <v>9</v>
      </c>
      <c r="B11" s="2" t="s">
        <v>109</v>
      </c>
      <c r="C11" s="2" t="s">
        <v>124</v>
      </c>
      <c r="D11" s="18"/>
      <c r="E11" s="19"/>
    </row>
    <row r="12" spans="1:5" ht="42" customHeight="1" x14ac:dyDescent="0.3">
      <c r="A12" s="2">
        <v>10</v>
      </c>
      <c r="B12" s="2" t="s">
        <v>110</v>
      </c>
      <c r="C12" s="2" t="s">
        <v>5</v>
      </c>
      <c r="D12" s="18" t="s">
        <v>97</v>
      </c>
      <c r="E12" s="13" t="s">
        <v>90</v>
      </c>
    </row>
    <row r="13" spans="1:5" ht="39.6" customHeight="1" x14ac:dyDescent="0.3">
      <c r="A13" s="2">
        <v>11</v>
      </c>
      <c r="B13" s="2" t="s">
        <v>111</v>
      </c>
      <c r="C13" s="2" t="s">
        <v>6</v>
      </c>
      <c r="D13" s="18"/>
      <c r="E13" s="14"/>
    </row>
    <row r="14" spans="1:5" ht="36" customHeight="1" x14ac:dyDescent="0.3">
      <c r="A14" s="2">
        <v>12</v>
      </c>
      <c r="B14" s="2" t="s">
        <v>117</v>
      </c>
      <c r="C14" s="2" t="s">
        <v>7</v>
      </c>
      <c r="D14" s="18"/>
      <c r="E14" s="14"/>
    </row>
    <row r="15" spans="1:5" ht="36" customHeight="1" x14ac:dyDescent="0.3">
      <c r="A15" s="2">
        <v>13</v>
      </c>
      <c r="B15" s="2" t="s">
        <v>116</v>
      </c>
      <c r="C15" s="2" t="s">
        <v>8</v>
      </c>
      <c r="D15" s="18"/>
      <c r="E15" s="14"/>
    </row>
    <row r="16" spans="1:5" ht="36" customHeight="1" x14ac:dyDescent="0.3">
      <c r="A16" s="2">
        <v>14</v>
      </c>
      <c r="B16" s="2" t="s">
        <v>115</v>
      </c>
      <c r="C16" s="2" t="s">
        <v>9</v>
      </c>
      <c r="D16" s="18"/>
      <c r="E16" s="14"/>
    </row>
    <row r="17" spans="1:5" ht="43.8" customHeight="1" x14ac:dyDescent="0.3">
      <c r="A17" s="2">
        <v>15</v>
      </c>
      <c r="B17" s="2" t="s">
        <v>114</v>
      </c>
      <c r="C17" s="2" t="s">
        <v>10</v>
      </c>
      <c r="D17" s="18"/>
      <c r="E17" s="14"/>
    </row>
    <row r="18" spans="1:5" ht="40.200000000000003" customHeight="1" x14ac:dyDescent="0.3">
      <c r="A18" s="2">
        <v>16</v>
      </c>
      <c r="B18" s="2" t="s">
        <v>113</v>
      </c>
      <c r="C18" s="2" t="s">
        <v>11</v>
      </c>
      <c r="D18" s="2" t="s">
        <v>94</v>
      </c>
      <c r="E18" s="15" t="s">
        <v>88</v>
      </c>
    </row>
    <row r="19" spans="1:5" ht="39.6" customHeight="1" x14ac:dyDescent="0.3">
      <c r="A19" s="2">
        <v>17</v>
      </c>
      <c r="B19" s="2" t="s">
        <v>112</v>
      </c>
      <c r="C19" s="2" t="s">
        <v>12</v>
      </c>
      <c r="D19" s="2" t="s">
        <v>94</v>
      </c>
      <c r="E19" s="16"/>
    </row>
    <row r="20" spans="1:5" ht="36.6" customHeight="1" x14ac:dyDescent="0.3">
      <c r="A20" s="2">
        <v>18</v>
      </c>
      <c r="B20" s="2" t="s">
        <v>118</v>
      </c>
      <c r="C20" s="2" t="s">
        <v>13</v>
      </c>
      <c r="D20" s="2" t="s">
        <v>94</v>
      </c>
      <c r="E20" s="16"/>
    </row>
    <row r="21" spans="1:5" ht="40.200000000000003" customHeight="1" x14ac:dyDescent="0.3">
      <c r="A21" s="2">
        <v>19</v>
      </c>
      <c r="B21" s="2" t="s">
        <v>119</v>
      </c>
      <c r="C21" s="2" t="s">
        <v>14</v>
      </c>
      <c r="D21" s="2" t="s">
        <v>94</v>
      </c>
      <c r="E21" s="17"/>
    </row>
    <row r="22" spans="1:5" ht="125.4" customHeight="1" x14ac:dyDescent="0.3">
      <c r="A22" s="2">
        <v>20</v>
      </c>
      <c r="B22" s="2" t="s">
        <v>120</v>
      </c>
      <c r="C22" s="2" t="s">
        <v>15</v>
      </c>
      <c r="D22" s="2" t="s">
        <v>100</v>
      </c>
      <c r="E22" s="2" t="s">
        <v>141</v>
      </c>
    </row>
    <row r="23" spans="1:5" ht="122.4" customHeight="1" x14ac:dyDescent="0.3">
      <c r="A23" s="2">
        <v>21</v>
      </c>
      <c r="B23" s="2" t="s">
        <v>76</v>
      </c>
      <c r="C23" s="2" t="s">
        <v>16</v>
      </c>
      <c r="D23" s="2" t="s">
        <v>99</v>
      </c>
      <c r="E23" s="2" t="s">
        <v>98</v>
      </c>
    </row>
    <row r="24" spans="1:5" ht="100.8" customHeight="1" x14ac:dyDescent="0.3">
      <c r="A24" s="2">
        <v>22</v>
      </c>
      <c r="B24" s="2" t="s">
        <v>77</v>
      </c>
      <c r="C24" s="2" t="s">
        <v>17</v>
      </c>
      <c r="D24" s="2" t="s">
        <v>82</v>
      </c>
      <c r="E24" s="2" t="s">
        <v>91</v>
      </c>
    </row>
    <row r="25" spans="1:5" ht="92.4" customHeight="1" x14ac:dyDescent="0.3">
      <c r="A25" s="2">
        <v>23</v>
      </c>
      <c r="B25" s="2" t="s">
        <v>78</v>
      </c>
      <c r="C25" s="2" t="s">
        <v>18</v>
      </c>
      <c r="D25" s="2" t="s">
        <v>93</v>
      </c>
      <c r="E25" s="2" t="s">
        <v>92</v>
      </c>
    </row>
    <row r="26" spans="1:5" ht="405.6" customHeight="1" x14ac:dyDescent="0.3">
      <c r="A26" s="2">
        <v>24</v>
      </c>
      <c r="B26" s="2" t="s">
        <v>79</v>
      </c>
      <c r="C26" s="2" t="s">
        <v>19</v>
      </c>
      <c r="D26" s="2" t="s">
        <v>142</v>
      </c>
      <c r="E26" s="6" t="s">
        <v>143</v>
      </c>
    </row>
    <row r="27" spans="1:5" ht="405.6" customHeight="1" x14ac:dyDescent="0.3"/>
    <row r="28" spans="1:5" ht="405.6" customHeight="1" x14ac:dyDescent="0.3"/>
    <row r="29" spans="1:5" ht="405.6" customHeight="1" x14ac:dyDescent="0.3"/>
  </sheetData>
  <mergeCells count="10">
    <mergeCell ref="E12:E17"/>
    <mergeCell ref="E18:E21"/>
    <mergeCell ref="E5:E6"/>
    <mergeCell ref="D5:D6"/>
    <mergeCell ref="A1:E1"/>
    <mergeCell ref="D7:D8"/>
    <mergeCell ref="D9:D11"/>
    <mergeCell ref="D12:D17"/>
    <mergeCell ref="E7:E8"/>
    <mergeCell ref="E9:E1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topLeftCell="A34" workbookViewId="0">
      <selection activeCell="C47" sqref="C47"/>
    </sheetView>
  </sheetViews>
  <sheetFormatPr defaultRowHeight="16.2" x14ac:dyDescent="0.3"/>
  <cols>
    <col min="1" max="1" width="7" customWidth="1"/>
    <col min="2" max="2" width="32.77734375" customWidth="1"/>
    <col min="3" max="3" width="17" customWidth="1"/>
  </cols>
  <sheetData>
    <row r="1" spans="1:3" x14ac:dyDescent="0.3">
      <c r="A1" s="20" t="s">
        <v>138</v>
      </c>
      <c r="B1" s="20"/>
      <c r="C1" s="20"/>
    </row>
    <row r="2" spans="1:3" x14ac:dyDescent="0.3">
      <c r="A2" s="4" t="s">
        <v>41</v>
      </c>
      <c r="B2" s="4"/>
      <c r="C2" s="4" t="s">
        <v>60</v>
      </c>
    </row>
    <row r="3" spans="1:3" x14ac:dyDescent="0.3">
      <c r="A3" s="4" t="s">
        <v>42</v>
      </c>
      <c r="B3" s="4" t="s">
        <v>45</v>
      </c>
      <c r="C3" s="4"/>
    </row>
    <row r="4" spans="1:3" x14ac:dyDescent="0.3">
      <c r="A4" s="4">
        <v>1</v>
      </c>
      <c r="B4" s="4" t="s">
        <v>46</v>
      </c>
      <c r="C4" s="9">
        <v>64732</v>
      </c>
    </row>
    <row r="5" spans="1:3" x14ac:dyDescent="0.3">
      <c r="A5" s="4">
        <v>2</v>
      </c>
      <c r="B5" s="4" t="s">
        <v>47</v>
      </c>
      <c r="C5" s="9">
        <v>16250</v>
      </c>
    </row>
    <row r="6" spans="1:3" x14ac:dyDescent="0.3">
      <c r="A6" s="4">
        <v>3</v>
      </c>
      <c r="B6" s="4" t="s">
        <v>48</v>
      </c>
      <c r="C6" s="9">
        <v>33000</v>
      </c>
    </row>
    <row r="7" spans="1:3" x14ac:dyDescent="0.3">
      <c r="A7" s="4">
        <v>4</v>
      </c>
      <c r="B7" s="4" t="s">
        <v>49</v>
      </c>
      <c r="C7" s="9">
        <v>138596</v>
      </c>
    </row>
    <row r="8" spans="1:3" x14ac:dyDescent="0.3">
      <c r="A8" s="4">
        <v>5</v>
      </c>
      <c r="B8" s="4" t="s">
        <v>51</v>
      </c>
      <c r="C8" s="9">
        <v>131301</v>
      </c>
    </row>
    <row r="9" spans="1:3" x14ac:dyDescent="0.3">
      <c r="A9" s="4">
        <v>6</v>
      </c>
      <c r="B9" s="4" t="s">
        <v>52</v>
      </c>
      <c r="C9" s="9">
        <v>25000</v>
      </c>
    </row>
    <row r="10" spans="1:3" x14ac:dyDescent="0.3">
      <c r="A10" s="4"/>
      <c r="B10" s="4" t="s">
        <v>54</v>
      </c>
      <c r="C10" s="9">
        <v>408879</v>
      </c>
    </row>
    <row r="11" spans="1:3" x14ac:dyDescent="0.3">
      <c r="A11" s="4" t="s">
        <v>43</v>
      </c>
      <c r="B11" s="4" t="s">
        <v>53</v>
      </c>
      <c r="C11" s="4"/>
    </row>
    <row r="12" spans="1:3" x14ac:dyDescent="0.3">
      <c r="A12" s="4">
        <v>1</v>
      </c>
      <c r="B12" s="4" t="s">
        <v>55</v>
      </c>
      <c r="C12" s="9">
        <v>14589</v>
      </c>
    </row>
    <row r="13" spans="1:3" x14ac:dyDescent="0.3">
      <c r="A13" s="4">
        <v>2</v>
      </c>
      <c r="B13" s="4" t="s">
        <v>56</v>
      </c>
      <c r="C13" s="9">
        <v>14589</v>
      </c>
    </row>
    <row r="14" spans="1:3" x14ac:dyDescent="0.3">
      <c r="A14" s="4">
        <v>3</v>
      </c>
      <c r="B14" s="4" t="s">
        <v>57</v>
      </c>
      <c r="C14" s="9">
        <v>17507</v>
      </c>
    </row>
    <row r="15" spans="1:3" x14ac:dyDescent="0.3">
      <c r="A15" s="4">
        <v>4</v>
      </c>
      <c r="B15" s="4" t="s">
        <v>59</v>
      </c>
      <c r="C15" s="4">
        <v>0</v>
      </c>
    </row>
    <row r="16" spans="1:3" x14ac:dyDescent="0.3">
      <c r="A16" s="4">
        <v>5</v>
      </c>
      <c r="B16" s="8" t="s">
        <v>2</v>
      </c>
      <c r="C16" s="4">
        <v>0</v>
      </c>
    </row>
    <row r="17" spans="1:3" x14ac:dyDescent="0.3">
      <c r="A17" s="4"/>
      <c r="B17" s="8" t="s">
        <v>54</v>
      </c>
      <c r="C17" s="9">
        <v>46685</v>
      </c>
    </row>
    <row r="18" spans="1:3" x14ac:dyDescent="0.3">
      <c r="A18" s="4" t="s">
        <v>44</v>
      </c>
      <c r="B18" s="4" t="s">
        <v>67</v>
      </c>
      <c r="C18" s="4"/>
    </row>
    <row r="19" spans="1:3" x14ac:dyDescent="0.3">
      <c r="A19" s="4">
        <v>1</v>
      </c>
      <c r="B19" s="8" t="s">
        <v>36</v>
      </c>
      <c r="C19" s="9">
        <v>126000</v>
      </c>
    </row>
    <row r="20" spans="1:3" x14ac:dyDescent="0.3">
      <c r="A20" s="4">
        <v>2</v>
      </c>
      <c r="B20" s="8" t="s">
        <v>36</v>
      </c>
      <c r="C20" s="9">
        <v>126000</v>
      </c>
    </row>
    <row r="21" spans="1:3" x14ac:dyDescent="0.3">
      <c r="A21" s="4">
        <v>3</v>
      </c>
      <c r="B21" s="8" t="s">
        <v>37</v>
      </c>
      <c r="C21" s="9">
        <v>52000</v>
      </c>
    </row>
    <row r="22" spans="1:3" x14ac:dyDescent="0.3">
      <c r="A22" s="4">
        <v>4</v>
      </c>
      <c r="B22" s="8" t="s">
        <v>3</v>
      </c>
      <c r="C22" s="9">
        <v>92857</v>
      </c>
    </row>
    <row r="23" spans="1:3" x14ac:dyDescent="0.3">
      <c r="A23" s="4">
        <v>5</v>
      </c>
      <c r="B23" s="8" t="s">
        <v>4</v>
      </c>
      <c r="C23" s="9">
        <v>43714</v>
      </c>
    </row>
    <row r="24" spans="1:3" x14ac:dyDescent="0.3">
      <c r="A24" s="4">
        <v>6</v>
      </c>
      <c r="B24" s="8" t="s">
        <v>5</v>
      </c>
      <c r="C24" s="9">
        <v>87880</v>
      </c>
    </row>
    <row r="25" spans="1:3" x14ac:dyDescent="0.3">
      <c r="A25" s="4">
        <v>7</v>
      </c>
      <c r="B25" s="8" t="s">
        <v>6</v>
      </c>
      <c r="C25" s="9">
        <v>43680</v>
      </c>
    </row>
    <row r="26" spans="1:3" x14ac:dyDescent="0.3">
      <c r="A26" s="4">
        <v>8</v>
      </c>
      <c r="B26" s="8" t="s">
        <v>7</v>
      </c>
      <c r="C26" s="9">
        <v>25480</v>
      </c>
    </row>
    <row r="27" spans="1:3" x14ac:dyDescent="0.3">
      <c r="A27" s="4">
        <v>9</v>
      </c>
      <c r="B27" s="8" t="s">
        <v>8</v>
      </c>
      <c r="C27" s="9">
        <v>18200</v>
      </c>
    </row>
    <row r="28" spans="1:3" x14ac:dyDescent="0.3">
      <c r="A28" s="4">
        <v>10</v>
      </c>
      <c r="B28" s="8" t="s">
        <v>9</v>
      </c>
      <c r="C28" s="9">
        <v>12740</v>
      </c>
    </row>
    <row r="29" spans="1:3" x14ac:dyDescent="0.3">
      <c r="A29" s="4">
        <v>11</v>
      </c>
      <c r="B29" s="8" t="s">
        <v>10</v>
      </c>
      <c r="C29" s="9">
        <v>12870</v>
      </c>
    </row>
    <row r="30" spans="1:3" x14ac:dyDescent="0.3">
      <c r="A30" s="4">
        <v>12</v>
      </c>
      <c r="B30" s="8" t="s">
        <v>11</v>
      </c>
      <c r="C30" s="4">
        <v>0</v>
      </c>
    </row>
    <row r="31" spans="1:3" x14ac:dyDescent="0.3">
      <c r="A31" s="4">
        <v>13</v>
      </c>
      <c r="B31" s="8" t="s">
        <v>12</v>
      </c>
      <c r="C31" s="4">
        <v>0</v>
      </c>
    </row>
    <row r="32" spans="1:3" x14ac:dyDescent="0.3">
      <c r="A32" s="4"/>
      <c r="B32" s="5" t="s">
        <v>54</v>
      </c>
      <c r="C32" s="9">
        <v>641421</v>
      </c>
    </row>
    <row r="33" spans="1:3" x14ac:dyDescent="0.3">
      <c r="A33" s="4" t="s">
        <v>61</v>
      </c>
      <c r="B33" s="5" t="s">
        <v>68</v>
      </c>
      <c r="C33" s="4"/>
    </row>
    <row r="34" spans="1:3" x14ac:dyDescent="0.3">
      <c r="A34" s="4">
        <v>1</v>
      </c>
      <c r="B34" s="5" t="s">
        <v>69</v>
      </c>
      <c r="C34" s="9">
        <v>76250</v>
      </c>
    </row>
    <row r="35" spans="1:3" x14ac:dyDescent="0.3">
      <c r="A35" s="4">
        <v>2</v>
      </c>
      <c r="B35" s="5" t="s">
        <v>70</v>
      </c>
      <c r="C35" s="9">
        <v>67500</v>
      </c>
    </row>
    <row r="36" spans="1:3" x14ac:dyDescent="0.3">
      <c r="A36" s="4">
        <v>3</v>
      </c>
      <c r="B36" s="5" t="s">
        <v>71</v>
      </c>
      <c r="C36" s="9">
        <v>67500</v>
      </c>
    </row>
    <row r="37" spans="1:3" x14ac:dyDescent="0.3">
      <c r="A37" s="4">
        <v>4</v>
      </c>
      <c r="B37" s="5" t="s">
        <v>72</v>
      </c>
      <c r="C37" s="9">
        <v>87450</v>
      </c>
    </row>
    <row r="38" spans="1:3" x14ac:dyDescent="0.3">
      <c r="A38" s="4">
        <v>5</v>
      </c>
      <c r="B38" s="5" t="s">
        <v>73</v>
      </c>
      <c r="C38" s="9">
        <v>49500</v>
      </c>
    </row>
    <row r="39" spans="1:3" x14ac:dyDescent="0.3">
      <c r="A39" s="4">
        <v>6</v>
      </c>
      <c r="B39" s="5" t="s">
        <v>74</v>
      </c>
      <c r="C39" s="9">
        <v>49500</v>
      </c>
    </row>
    <row r="40" spans="1:3" x14ac:dyDescent="0.3">
      <c r="A40" s="4"/>
      <c r="B40" s="4" t="s">
        <v>54</v>
      </c>
      <c r="C40" s="9">
        <v>397700</v>
      </c>
    </row>
    <row r="41" spans="1:3" x14ac:dyDescent="0.3">
      <c r="A41" s="4" t="s">
        <v>62</v>
      </c>
      <c r="B41" s="4" t="s">
        <v>63</v>
      </c>
      <c r="C41" s="4"/>
    </row>
    <row r="42" spans="1:3" x14ac:dyDescent="0.3">
      <c r="A42" s="4">
        <v>1</v>
      </c>
      <c r="B42" s="4" t="s">
        <v>64</v>
      </c>
      <c r="C42" s="4">
        <v>0</v>
      </c>
    </row>
    <row r="43" spans="1:3" x14ac:dyDescent="0.3">
      <c r="A43" s="4">
        <v>2</v>
      </c>
      <c r="B43" s="4" t="s">
        <v>65</v>
      </c>
      <c r="C43" s="4">
        <v>0</v>
      </c>
    </row>
    <row r="44" spans="1:3" x14ac:dyDescent="0.3">
      <c r="A44" s="4"/>
      <c r="B44" s="4" t="s">
        <v>54</v>
      </c>
      <c r="C44" s="4">
        <v>0</v>
      </c>
    </row>
    <row r="45" spans="1:3" x14ac:dyDescent="0.3">
      <c r="A45" s="20" t="s">
        <v>66</v>
      </c>
      <c r="B45" s="20"/>
      <c r="C45" s="9">
        <v>1494685</v>
      </c>
    </row>
    <row r="46" spans="1:3" x14ac:dyDescent="0.3">
      <c r="A46" s="20" t="s">
        <v>75</v>
      </c>
      <c r="B46" s="20"/>
      <c r="C46" s="21">
        <v>74734</v>
      </c>
    </row>
    <row r="47" spans="1:3" x14ac:dyDescent="0.3">
      <c r="C47" s="22"/>
    </row>
  </sheetData>
  <mergeCells count="3">
    <mergeCell ref="A45:B45"/>
    <mergeCell ref="A46:B46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</vt:lpstr>
      <vt:lpstr>附表二</vt:lpstr>
      <vt:lpstr>附表三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2019-04-19T09:52:54Z</dcterms:modified>
</cp:coreProperties>
</file>