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jud\v\143\type\10802\"/>
    </mc:Choice>
  </mc:AlternateContent>
  <bookViews>
    <workbookView xWindow="0" yWindow="0" windowWidth="28800" windowHeight="12252"/>
  </bookViews>
  <sheets>
    <sheet name="106重訴391" sheetId="2" r:id="rId1"/>
  </sheets>
  <definedNames>
    <definedName name="_xlnm.Print_Titles" localSheetId="0">'106重訴391'!$2:$2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4" i="2" l="1"/>
  <c r="F108" i="2" l="1"/>
  <c r="F7" i="2"/>
  <c r="F3" i="2" l="1"/>
  <c r="G3" i="2" s="1"/>
  <c r="H3" i="2" s="1"/>
  <c r="G143" i="2" l="1"/>
  <c r="H143" i="2" s="1"/>
  <c r="G142" i="2"/>
  <c r="H142" i="2" s="1"/>
  <c r="F132" i="2"/>
  <c r="G132" i="2" s="1"/>
  <c r="H132" i="2" s="1"/>
  <c r="F13" i="2"/>
  <c r="G13" i="2" s="1"/>
  <c r="H13" i="2" s="1"/>
  <c r="F130" i="2"/>
  <c r="G130" i="2" s="1"/>
  <c r="H130" i="2" s="1"/>
  <c r="F124" i="2"/>
  <c r="F121" i="2"/>
  <c r="G121" i="2" s="1"/>
  <c r="H121" i="2" s="1"/>
  <c r="F118" i="2"/>
  <c r="G118" i="2" s="1"/>
  <c r="H118" i="2" s="1"/>
  <c r="F115" i="2"/>
  <c r="G115" i="2" s="1"/>
  <c r="H115" i="2" s="1"/>
  <c r="F113" i="2"/>
  <c r="G113" i="2" s="1"/>
  <c r="H113" i="2" s="1"/>
  <c r="G112" i="2"/>
  <c r="H112" i="2" s="1"/>
  <c r="G108" i="2"/>
  <c r="H108" i="2" s="1"/>
  <c r="G104" i="2"/>
  <c r="H104" i="2" s="1"/>
  <c r="G103" i="2"/>
  <c r="H103" i="2" s="1"/>
  <c r="G102" i="2"/>
  <c r="H102" i="2" s="1"/>
  <c r="G101" i="2"/>
  <c r="H101" i="2" s="1"/>
  <c r="G100" i="2"/>
  <c r="H100" i="2" s="1"/>
  <c r="G99" i="2"/>
  <c r="H99" i="2" s="1"/>
  <c r="G12" i="2"/>
  <c r="H12" i="2" s="1"/>
  <c r="G98" i="2"/>
  <c r="H98" i="2" s="1"/>
  <c r="G97" i="2"/>
  <c r="H97" i="2" s="1"/>
  <c r="G96" i="2"/>
  <c r="H96" i="2" s="1"/>
  <c r="G22" i="2"/>
  <c r="H22" i="2" s="1"/>
  <c r="G95" i="2"/>
  <c r="H95" i="2" s="1"/>
  <c r="G94" i="2"/>
  <c r="H94" i="2" s="1"/>
  <c r="G93" i="2"/>
  <c r="H93" i="2" s="1"/>
  <c r="G92" i="2"/>
  <c r="H92" i="2" s="1"/>
  <c r="G91" i="2"/>
  <c r="H91" i="2" s="1"/>
  <c r="G89" i="2"/>
  <c r="H89" i="2" s="1"/>
  <c r="G88" i="2"/>
  <c r="H88" i="2" s="1"/>
  <c r="G87" i="2"/>
  <c r="H87" i="2" s="1"/>
  <c r="G86" i="2"/>
  <c r="H86" i="2" s="1"/>
  <c r="G85" i="2"/>
  <c r="H85" i="2" s="1"/>
  <c r="G84" i="2"/>
  <c r="H84" i="2" s="1"/>
  <c r="G83" i="2"/>
  <c r="H83" i="2" s="1"/>
  <c r="G82" i="2"/>
  <c r="H82" i="2" s="1"/>
  <c r="G81" i="2"/>
  <c r="H81" i="2" s="1"/>
  <c r="G80" i="2"/>
  <c r="H80" i="2" s="1"/>
  <c r="G79" i="2"/>
  <c r="H79" i="2" s="1"/>
  <c r="G78" i="2"/>
  <c r="H78" i="2" s="1"/>
  <c r="G77" i="2"/>
  <c r="H77" i="2" s="1"/>
  <c r="G76" i="2"/>
  <c r="H76" i="2" s="1"/>
  <c r="G75" i="2"/>
  <c r="H75" i="2" s="1"/>
  <c r="G74" i="2"/>
  <c r="H74" i="2" s="1"/>
  <c r="G73" i="2"/>
  <c r="H73" i="2" s="1"/>
  <c r="G72" i="2"/>
  <c r="H72" i="2" s="1"/>
  <c r="G71" i="2"/>
  <c r="H71" i="2" s="1"/>
  <c r="G70" i="2"/>
  <c r="H70" i="2" s="1"/>
  <c r="G69" i="2"/>
  <c r="H69" i="2" s="1"/>
  <c r="G67" i="2"/>
  <c r="H67" i="2" s="1"/>
  <c r="G66" i="2"/>
  <c r="H66" i="2" s="1"/>
  <c r="G65" i="2"/>
  <c r="H65" i="2" s="1"/>
  <c r="G64" i="2"/>
  <c r="H64" i="2" s="1"/>
  <c r="G63" i="2"/>
  <c r="H63" i="2" s="1"/>
  <c r="G62" i="2"/>
  <c r="H62" i="2" s="1"/>
  <c r="G61" i="2"/>
  <c r="H61" i="2" s="1"/>
  <c r="G60" i="2"/>
  <c r="H60" i="2" s="1"/>
  <c r="G59" i="2"/>
  <c r="H59" i="2" s="1"/>
  <c r="G23" i="2"/>
  <c r="H23" i="2" s="1"/>
  <c r="G58" i="2"/>
  <c r="H58" i="2" s="1"/>
  <c r="G57" i="2"/>
  <c r="H57" i="2" s="1"/>
  <c r="G56" i="2"/>
  <c r="H56" i="2" s="1"/>
  <c r="G55" i="2"/>
  <c r="H55" i="2" s="1"/>
  <c r="G54" i="2"/>
  <c r="H54" i="2" s="1"/>
  <c r="G53" i="2"/>
  <c r="H53" i="2" s="1"/>
  <c r="G52" i="2"/>
  <c r="H52" i="2" s="1"/>
  <c r="G51" i="2"/>
  <c r="H51" i="2" s="1"/>
  <c r="G50" i="2"/>
  <c r="H50" i="2" s="1"/>
  <c r="G49" i="2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6" i="2"/>
  <c r="H6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11" i="2"/>
  <c r="H11" i="2" s="1"/>
  <c r="G27" i="2"/>
  <c r="H27" i="2" s="1"/>
  <c r="G26" i="2"/>
  <c r="H26" i="2" s="1"/>
  <c r="G25" i="2"/>
  <c r="H25" i="2" s="1"/>
  <c r="G24" i="2"/>
  <c r="H24" i="2" s="1"/>
  <c r="G124" i="2" l="1"/>
  <c r="H124" i="2" s="1"/>
  <c r="G7" i="2"/>
  <c r="H7" i="2" s="1"/>
  <c r="G144" i="2" l="1"/>
</calcChain>
</file>

<file path=xl/sharedStrings.xml><?xml version="1.0" encoding="utf-8"?>
<sst xmlns="http://schemas.openxmlformats.org/spreadsheetml/2006/main" count="391" uniqueCount="391">
  <si>
    <t>A3-3</t>
  </si>
  <si>
    <t>A3-4</t>
  </si>
  <si>
    <t>A3-5</t>
  </si>
  <si>
    <t>A3-6</t>
  </si>
  <si>
    <t>A3-7</t>
  </si>
  <si>
    <t>A3-8</t>
  </si>
  <si>
    <t>A3-9</t>
  </si>
  <si>
    <t>A3-11</t>
  </si>
  <si>
    <t>A3-12</t>
  </si>
  <si>
    <t>A3-13</t>
  </si>
  <si>
    <t>A3-14</t>
  </si>
  <si>
    <t>A4-3</t>
  </si>
  <si>
    <t>A4-4</t>
  </si>
  <si>
    <t>A4-6</t>
  </si>
  <si>
    <t>A4-8</t>
  </si>
  <si>
    <t>A4-9</t>
  </si>
  <si>
    <t>A4-11</t>
  </si>
  <si>
    <t>A4-12</t>
  </si>
  <si>
    <t>A4-13</t>
  </si>
  <si>
    <t>A1-2</t>
  </si>
  <si>
    <t>A1-3</t>
  </si>
  <si>
    <t>A1-5</t>
  </si>
  <si>
    <t>A1-6</t>
  </si>
  <si>
    <t>A1-8</t>
  </si>
  <si>
    <t>A1-9</t>
  </si>
  <si>
    <t>A1-10</t>
  </si>
  <si>
    <t>A1-11</t>
  </si>
  <si>
    <t>A1-12</t>
  </si>
  <si>
    <t>A1-13</t>
  </si>
  <si>
    <t>A1-14</t>
  </si>
  <si>
    <t>A2-2</t>
  </si>
  <si>
    <t>A2-3</t>
  </si>
  <si>
    <t>A2-4</t>
  </si>
  <si>
    <t>A2-6</t>
  </si>
  <si>
    <t>A2-7</t>
  </si>
  <si>
    <t>A2-8</t>
  </si>
  <si>
    <t>A2-9</t>
  </si>
  <si>
    <t>A2-10</t>
  </si>
  <si>
    <t>A2-11</t>
  </si>
  <si>
    <t>A2-12</t>
  </si>
  <si>
    <t>A2-13</t>
  </si>
  <si>
    <t>A2-14</t>
  </si>
  <si>
    <t>B3-11</t>
  </si>
  <si>
    <t>B3-12</t>
  </si>
  <si>
    <t>B3-13</t>
  </si>
  <si>
    <t>B3-14</t>
  </si>
  <si>
    <t>B4-14</t>
  </si>
  <si>
    <t>B4-10</t>
  </si>
  <si>
    <t>B4-11</t>
  </si>
  <si>
    <t>B4-12</t>
  </si>
  <si>
    <t>B4-13</t>
  </si>
  <si>
    <t>B1-2</t>
  </si>
  <si>
    <t>B1-11</t>
  </si>
  <si>
    <t>B1-14</t>
  </si>
  <si>
    <t>B2-11</t>
  </si>
  <si>
    <t>B2-13</t>
  </si>
  <si>
    <t>B2-14</t>
  </si>
  <si>
    <t>C2-5</t>
  </si>
  <si>
    <t>C2-10</t>
  </si>
  <si>
    <t>C2-11</t>
  </si>
  <si>
    <t>C2-12</t>
  </si>
  <si>
    <t>C2-15</t>
  </si>
  <si>
    <t>D1-6</t>
  </si>
  <si>
    <t>D1-7</t>
  </si>
  <si>
    <t>D1-8</t>
  </si>
  <si>
    <t>D1-9</t>
  </si>
  <si>
    <t>D1-10</t>
  </si>
  <si>
    <t>D2-10</t>
  </si>
  <si>
    <t>D1-12</t>
  </si>
  <si>
    <t>D1-14</t>
  </si>
  <si>
    <t>D1-15</t>
  </si>
  <si>
    <t>D2-4</t>
  </si>
  <si>
    <t>D2-6</t>
  </si>
  <si>
    <t>D2-7</t>
  </si>
  <si>
    <t>D2-8</t>
  </si>
  <si>
    <t>D2-9</t>
  </si>
  <si>
    <t>D2-11</t>
  </si>
  <si>
    <t>D2-12</t>
  </si>
  <si>
    <t>D2-15</t>
  </si>
  <si>
    <t>B3-8</t>
  </si>
  <si>
    <t>B4-9</t>
  </si>
  <si>
    <t>B2-7</t>
  </si>
  <si>
    <t>B3-3</t>
  </si>
  <si>
    <t>B4-5</t>
  </si>
  <si>
    <t>C2-6</t>
  </si>
  <si>
    <t>C2-7</t>
  </si>
  <si>
    <t>B1-4</t>
  </si>
  <si>
    <t>B1-10</t>
  </si>
  <si>
    <t>C2</t>
  </si>
  <si>
    <t>C1-7</t>
  </si>
  <si>
    <t>B1</t>
  </si>
  <si>
    <t>B1-6</t>
  </si>
  <si>
    <t>B2-2</t>
  </si>
  <si>
    <t>C1-5</t>
  </si>
  <si>
    <t>C1-3</t>
  </si>
  <si>
    <t>C1-14</t>
  </si>
  <si>
    <t>B2-4</t>
  </si>
  <si>
    <t>B2-5</t>
  </si>
  <si>
    <t>B2-6</t>
  </si>
  <si>
    <t>C1-13</t>
  </si>
  <si>
    <t>B2-9</t>
  </si>
  <si>
    <t>C1-12</t>
  </si>
  <si>
    <t>C4</t>
  </si>
  <si>
    <t>B3-4</t>
  </si>
  <si>
    <t>B3-6</t>
  </si>
  <si>
    <t>B1-8</t>
  </si>
  <si>
    <t>B1-3</t>
  </si>
  <si>
    <t>C1-15</t>
  </si>
  <si>
    <t>C3</t>
  </si>
  <si>
    <t>B4-7</t>
  </si>
  <si>
    <t>B4-8</t>
  </si>
  <si>
    <t>B1-9</t>
  </si>
  <si>
    <t>C1-6</t>
  </si>
  <si>
    <t>C2-3</t>
  </si>
  <si>
    <t>C2-4</t>
  </si>
  <si>
    <t>C1-8</t>
  </si>
  <si>
    <t>C1-10</t>
  </si>
  <si>
    <t>B2</t>
  </si>
  <si>
    <t>B3-5</t>
  </si>
  <si>
    <t>B3-9</t>
  </si>
  <si>
    <t>B3-10</t>
  </si>
  <si>
    <t>B1-5</t>
  </si>
  <si>
    <t>B1-7</t>
  </si>
  <si>
    <t>B1-12</t>
  </si>
  <si>
    <t>C1-4</t>
  </si>
  <si>
    <t>C2-8</t>
  </si>
  <si>
    <t>B4-3</t>
  </si>
  <si>
    <t>B4-4</t>
  </si>
  <si>
    <t>B4-6</t>
  </si>
  <si>
    <t>B2-3</t>
  </si>
  <si>
    <t>B2-8</t>
  </si>
  <si>
    <t>B2-10</t>
  </si>
  <si>
    <t>C1</t>
  </si>
  <si>
    <t>C1-9</t>
  </si>
  <si>
    <t>C1-11</t>
  </si>
  <si>
    <t>C2-9</t>
  </si>
  <si>
    <t>A4-5</t>
    <phoneticPr fontId="2" type="noConversion"/>
  </si>
  <si>
    <t>A1-4</t>
    <phoneticPr fontId="2" type="noConversion"/>
  </si>
  <si>
    <t>B3-7</t>
    <phoneticPr fontId="2" type="noConversion"/>
  </si>
  <si>
    <t>B1-13</t>
    <phoneticPr fontId="2" type="noConversion"/>
  </si>
  <si>
    <r>
      <rPr>
        <sz val="12"/>
        <rFont val="標楷體"/>
        <family val="4"/>
        <charset val="136"/>
      </rPr>
      <t>戶號</t>
    </r>
  </si>
  <si>
    <r>
      <rPr>
        <sz val="12"/>
        <rFont val="標楷體"/>
        <family val="4"/>
        <charset val="136"/>
      </rPr>
      <t>陳俊偉</t>
    </r>
  </si>
  <si>
    <r>
      <rPr>
        <sz val="12"/>
        <rFont val="標楷體"/>
        <family val="4"/>
        <charset val="136"/>
      </rPr>
      <t>黃靜珊</t>
    </r>
  </si>
  <si>
    <r>
      <rPr>
        <sz val="12"/>
        <rFont val="標楷體"/>
        <family val="4"/>
        <charset val="136"/>
      </rPr>
      <t>吳淑文</t>
    </r>
  </si>
  <si>
    <r>
      <rPr>
        <sz val="12"/>
        <rFont val="標楷體"/>
        <family val="4"/>
        <charset val="136"/>
      </rPr>
      <t>林秀枝</t>
    </r>
  </si>
  <si>
    <r>
      <rPr>
        <sz val="12"/>
        <rFont val="標楷體"/>
        <family val="4"/>
        <charset val="136"/>
      </rPr>
      <t>黃光逸</t>
    </r>
  </si>
  <si>
    <r>
      <rPr>
        <sz val="12"/>
        <rFont val="標楷體"/>
        <family val="4"/>
        <charset val="136"/>
      </rPr>
      <t>黃佩琦</t>
    </r>
  </si>
  <si>
    <r>
      <rPr>
        <sz val="12"/>
        <rFont val="標楷體"/>
        <family val="4"/>
        <charset val="136"/>
      </rPr>
      <t>李增華</t>
    </r>
  </si>
  <si>
    <r>
      <rPr>
        <sz val="12"/>
        <rFont val="標楷體"/>
        <family val="4"/>
        <charset val="136"/>
      </rPr>
      <t>陳雅旻</t>
    </r>
  </si>
  <si>
    <r>
      <rPr>
        <sz val="12"/>
        <rFont val="標楷體"/>
        <family val="4"/>
        <charset val="136"/>
      </rPr>
      <t>劉馥寧</t>
    </r>
  </si>
  <si>
    <r>
      <rPr>
        <sz val="12"/>
        <rFont val="標楷體"/>
        <family val="4"/>
        <charset val="136"/>
      </rPr>
      <t>李庚餘</t>
    </r>
  </si>
  <si>
    <r>
      <rPr>
        <sz val="12"/>
        <rFont val="標楷體"/>
        <family val="4"/>
        <charset val="136"/>
      </rPr>
      <t>房蘭芳</t>
    </r>
  </si>
  <si>
    <r>
      <rPr>
        <sz val="12"/>
        <rFont val="標楷體"/>
        <family val="4"/>
        <charset val="136"/>
      </rPr>
      <t>趙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彤</t>
    </r>
  </si>
  <si>
    <r>
      <rPr>
        <sz val="12"/>
        <rFont val="標楷體"/>
        <family val="4"/>
        <charset val="136"/>
      </rPr>
      <t>張曉玲</t>
    </r>
  </si>
  <si>
    <r>
      <rPr>
        <sz val="12"/>
        <rFont val="標楷體"/>
        <family val="4"/>
        <charset val="136"/>
      </rPr>
      <t>陳聖光</t>
    </r>
  </si>
  <si>
    <r>
      <rPr>
        <sz val="12"/>
        <rFont val="標楷體"/>
        <family val="4"/>
        <charset val="136"/>
      </rPr>
      <t>張琦琦</t>
    </r>
  </si>
  <si>
    <r>
      <rPr>
        <sz val="12"/>
        <rFont val="標楷體"/>
        <family val="4"/>
        <charset val="136"/>
      </rPr>
      <t>錢玫君</t>
    </r>
  </si>
  <si>
    <r>
      <rPr>
        <sz val="12"/>
        <rFont val="標楷體"/>
        <family val="4"/>
        <charset val="136"/>
      </rPr>
      <t>林聖涵</t>
    </r>
  </si>
  <si>
    <r>
      <rPr>
        <sz val="12"/>
        <rFont val="標楷體"/>
        <family val="4"/>
        <charset val="136"/>
      </rPr>
      <t>黃郁純</t>
    </r>
  </si>
  <si>
    <r>
      <rPr>
        <sz val="12"/>
        <rFont val="標楷體"/>
        <family val="4"/>
        <charset val="136"/>
      </rPr>
      <t>劉大智</t>
    </r>
  </si>
  <si>
    <r>
      <rPr>
        <sz val="12"/>
        <rFont val="標楷體"/>
        <family val="4"/>
        <charset val="136"/>
      </rPr>
      <t>陳惠真</t>
    </r>
  </si>
  <si>
    <r>
      <rPr>
        <sz val="12"/>
        <rFont val="標楷體"/>
        <family val="4"/>
        <charset val="136"/>
      </rPr>
      <t>梁文瀞
梁維仁</t>
    </r>
    <phoneticPr fontId="2" type="noConversion"/>
  </si>
  <si>
    <r>
      <rPr>
        <sz val="12"/>
        <rFont val="標楷體"/>
        <family val="4"/>
        <charset val="136"/>
      </rPr>
      <t>李江月卿</t>
    </r>
  </si>
  <si>
    <r>
      <rPr>
        <sz val="12"/>
        <rFont val="標楷體"/>
        <family val="4"/>
        <charset val="136"/>
      </rPr>
      <t>許智鈞</t>
    </r>
  </si>
  <si>
    <r>
      <rPr>
        <sz val="12"/>
        <rFont val="標楷體"/>
        <family val="4"/>
        <charset val="136"/>
      </rPr>
      <t>洪啟昌</t>
    </r>
  </si>
  <si>
    <r>
      <rPr>
        <sz val="12"/>
        <rFont val="標楷體"/>
        <family val="4"/>
        <charset val="136"/>
      </rPr>
      <t>竇困範</t>
    </r>
  </si>
  <si>
    <r>
      <rPr>
        <sz val="12"/>
        <rFont val="標楷體"/>
        <family val="4"/>
        <charset val="136"/>
      </rPr>
      <t>鄧錦雲</t>
    </r>
  </si>
  <si>
    <r>
      <rPr>
        <sz val="12"/>
        <rFont val="標楷體"/>
        <family val="4"/>
        <charset val="136"/>
      </rPr>
      <t>謝孔堅</t>
    </r>
  </si>
  <si>
    <r>
      <rPr>
        <sz val="12"/>
        <rFont val="標楷體"/>
        <family val="4"/>
        <charset val="136"/>
      </rPr>
      <t>鄭雅文</t>
    </r>
  </si>
  <si>
    <r>
      <rPr>
        <sz val="12"/>
        <rFont val="標楷體"/>
        <family val="4"/>
        <charset val="136"/>
      </rPr>
      <t>葉世崨</t>
    </r>
  </si>
  <si>
    <r>
      <rPr>
        <sz val="12"/>
        <rFont val="標楷體"/>
        <family val="4"/>
        <charset val="136"/>
      </rPr>
      <t>林子晴</t>
    </r>
  </si>
  <si>
    <r>
      <rPr>
        <sz val="12"/>
        <rFont val="標楷體"/>
        <family val="4"/>
        <charset val="136"/>
      </rPr>
      <t>彭嘉儀</t>
    </r>
  </si>
  <si>
    <r>
      <rPr>
        <sz val="12"/>
        <rFont val="標楷體"/>
        <family val="4"/>
        <charset val="136"/>
      </rPr>
      <t>萬事明</t>
    </r>
  </si>
  <si>
    <r>
      <rPr>
        <sz val="12"/>
        <rFont val="標楷體"/>
        <family val="4"/>
        <charset val="136"/>
      </rPr>
      <t>蕭遠芬</t>
    </r>
  </si>
  <si>
    <r>
      <rPr>
        <sz val="12"/>
        <rFont val="標楷體"/>
        <family val="4"/>
        <charset val="136"/>
      </rPr>
      <t>郭錦鳳</t>
    </r>
  </si>
  <si>
    <r>
      <rPr>
        <sz val="12"/>
        <rFont val="標楷體"/>
        <family val="4"/>
        <charset val="136"/>
      </rPr>
      <t>劉富棋</t>
    </r>
  </si>
  <si>
    <r>
      <rPr>
        <sz val="12"/>
        <rFont val="標楷體"/>
        <family val="4"/>
        <charset val="136"/>
      </rPr>
      <t>陳人豪</t>
    </r>
  </si>
  <si>
    <r>
      <rPr>
        <sz val="12"/>
        <rFont val="標楷體"/>
        <family val="4"/>
        <charset val="136"/>
      </rPr>
      <t>郭桂英</t>
    </r>
  </si>
  <si>
    <r>
      <rPr>
        <sz val="12"/>
        <rFont val="標楷體"/>
        <family val="4"/>
        <charset val="136"/>
      </rPr>
      <t>吳哲元</t>
    </r>
  </si>
  <si>
    <r>
      <rPr>
        <sz val="12"/>
        <rFont val="標楷體"/>
        <family val="4"/>
        <charset val="136"/>
      </rPr>
      <t>江長澤</t>
    </r>
  </si>
  <si>
    <r>
      <rPr>
        <sz val="12"/>
        <rFont val="標楷體"/>
        <family val="4"/>
        <charset val="136"/>
      </rPr>
      <t>林瑋哲</t>
    </r>
  </si>
  <si>
    <r>
      <rPr>
        <sz val="12"/>
        <rFont val="標楷體"/>
        <family val="4"/>
        <charset val="136"/>
      </rPr>
      <t>李森</t>
    </r>
  </si>
  <si>
    <r>
      <rPr>
        <sz val="12"/>
        <rFont val="標楷體"/>
        <family val="4"/>
        <charset val="136"/>
      </rPr>
      <t>徐佳梁
施麗雲</t>
    </r>
    <phoneticPr fontId="2" type="noConversion"/>
  </si>
  <si>
    <r>
      <rPr>
        <sz val="12"/>
        <rFont val="標楷體"/>
        <family val="4"/>
        <charset val="136"/>
      </rPr>
      <t>林少緹</t>
    </r>
  </si>
  <si>
    <r>
      <rPr>
        <sz val="12"/>
        <rFont val="標楷體"/>
        <family val="4"/>
        <charset val="136"/>
      </rPr>
      <t>高花蓮</t>
    </r>
  </si>
  <si>
    <r>
      <rPr>
        <sz val="12"/>
        <rFont val="標楷體"/>
        <family val="4"/>
        <charset val="136"/>
      </rPr>
      <t>朱素如</t>
    </r>
  </si>
  <si>
    <r>
      <rPr>
        <sz val="12"/>
        <rFont val="標楷體"/>
        <family val="4"/>
        <charset val="136"/>
      </rPr>
      <t>林俊宏</t>
    </r>
  </si>
  <si>
    <r>
      <rPr>
        <sz val="12"/>
        <rFont val="標楷體"/>
        <family val="4"/>
        <charset val="136"/>
      </rPr>
      <t>沈豐加</t>
    </r>
  </si>
  <si>
    <r>
      <rPr>
        <sz val="12"/>
        <rFont val="標楷體"/>
        <family val="4"/>
        <charset val="136"/>
      </rPr>
      <t>王佳玲</t>
    </r>
  </si>
  <si>
    <r>
      <rPr>
        <sz val="12"/>
        <rFont val="標楷體"/>
        <family val="4"/>
        <charset val="136"/>
      </rPr>
      <t>翁連杉</t>
    </r>
  </si>
  <si>
    <r>
      <rPr>
        <sz val="12"/>
        <rFont val="標楷體"/>
        <family val="4"/>
        <charset val="136"/>
      </rPr>
      <t>李俊毅</t>
    </r>
  </si>
  <si>
    <r>
      <rPr>
        <sz val="12"/>
        <rFont val="標楷體"/>
        <family val="4"/>
        <charset val="136"/>
      </rPr>
      <t>蔡馥朱</t>
    </r>
  </si>
  <si>
    <r>
      <rPr>
        <sz val="12"/>
        <rFont val="標楷體"/>
        <family val="4"/>
        <charset val="136"/>
      </rPr>
      <t>黃昭惠
王世榮</t>
    </r>
    <phoneticPr fontId="2" type="noConversion"/>
  </si>
  <si>
    <r>
      <rPr>
        <sz val="12"/>
        <rFont val="標楷體"/>
        <family val="4"/>
        <charset val="136"/>
      </rPr>
      <t>吳嘉恩</t>
    </r>
  </si>
  <si>
    <r>
      <rPr>
        <sz val="12"/>
        <rFont val="標楷體"/>
        <family val="4"/>
        <charset val="136"/>
      </rPr>
      <t>沈恆加</t>
    </r>
  </si>
  <si>
    <r>
      <rPr>
        <sz val="12"/>
        <rFont val="標楷體"/>
        <family val="4"/>
        <charset val="136"/>
      </rPr>
      <t>黃蘭媖</t>
    </r>
  </si>
  <si>
    <r>
      <rPr>
        <sz val="12"/>
        <rFont val="標楷體"/>
        <family val="4"/>
        <charset val="136"/>
      </rPr>
      <t>王一晶</t>
    </r>
  </si>
  <si>
    <r>
      <rPr>
        <sz val="12"/>
        <rFont val="標楷體"/>
        <family val="4"/>
        <charset val="136"/>
      </rPr>
      <t>高明吉</t>
    </r>
  </si>
  <si>
    <r>
      <rPr>
        <sz val="12"/>
        <rFont val="標楷體"/>
        <family val="4"/>
        <charset val="136"/>
      </rPr>
      <t>李振維</t>
    </r>
  </si>
  <si>
    <r>
      <rPr>
        <sz val="12"/>
        <rFont val="標楷體"/>
        <family val="4"/>
        <charset val="136"/>
      </rPr>
      <t>黃明賢</t>
    </r>
  </si>
  <si>
    <r>
      <rPr>
        <sz val="12"/>
        <rFont val="標楷體"/>
        <family val="4"/>
        <charset val="136"/>
      </rPr>
      <t>黃淑惠</t>
    </r>
  </si>
  <si>
    <r>
      <rPr>
        <sz val="12"/>
        <rFont val="標楷體"/>
        <family val="4"/>
        <charset val="136"/>
      </rPr>
      <t>吳秀英</t>
    </r>
  </si>
  <si>
    <r>
      <rPr>
        <sz val="12"/>
        <rFont val="標楷體"/>
        <family val="4"/>
        <charset val="136"/>
      </rPr>
      <t>朱璟絢</t>
    </r>
  </si>
  <si>
    <r>
      <rPr>
        <sz val="12"/>
        <rFont val="標楷體"/>
        <family val="4"/>
        <charset val="136"/>
      </rPr>
      <t>陳雪影</t>
    </r>
  </si>
  <si>
    <r>
      <rPr>
        <sz val="12"/>
        <rFont val="標楷體"/>
        <family val="4"/>
        <charset val="136"/>
      </rPr>
      <t>劉麗雲</t>
    </r>
  </si>
  <si>
    <r>
      <rPr>
        <sz val="12"/>
        <rFont val="標楷體"/>
        <family val="4"/>
        <charset val="136"/>
      </rPr>
      <t>楊裕堂</t>
    </r>
  </si>
  <si>
    <r>
      <rPr>
        <sz val="12"/>
        <rFont val="標楷體"/>
        <family val="4"/>
        <charset val="136"/>
      </rPr>
      <t>林思瑜</t>
    </r>
  </si>
  <si>
    <r>
      <rPr>
        <sz val="12"/>
        <rFont val="標楷體"/>
        <family val="4"/>
        <charset val="136"/>
      </rPr>
      <t>陳素真</t>
    </r>
  </si>
  <si>
    <r>
      <rPr>
        <sz val="12"/>
        <rFont val="標楷體"/>
        <family val="4"/>
        <charset val="136"/>
      </rPr>
      <t>陳朝添</t>
    </r>
  </si>
  <si>
    <r>
      <rPr>
        <sz val="12"/>
        <rFont val="標楷體"/>
        <family val="4"/>
        <charset val="136"/>
      </rPr>
      <t>黃文峰</t>
    </r>
  </si>
  <si>
    <r>
      <rPr>
        <sz val="12"/>
        <rFont val="標楷體"/>
        <family val="4"/>
        <charset val="136"/>
      </rPr>
      <t>唐起戡</t>
    </r>
  </si>
  <si>
    <r>
      <rPr>
        <sz val="12"/>
        <rFont val="標楷體"/>
        <family val="4"/>
        <charset val="136"/>
      </rPr>
      <t>施麗雲</t>
    </r>
  </si>
  <si>
    <r>
      <rPr>
        <sz val="12"/>
        <rFont val="標楷體"/>
        <family val="4"/>
        <charset val="136"/>
      </rPr>
      <t>陳建良</t>
    </r>
  </si>
  <si>
    <r>
      <rPr>
        <sz val="12"/>
        <rFont val="標楷體"/>
        <family val="4"/>
        <charset val="136"/>
      </rPr>
      <t>邱謙和</t>
    </r>
  </si>
  <si>
    <r>
      <rPr>
        <sz val="12"/>
        <rFont val="標楷體"/>
        <family val="4"/>
        <charset val="136"/>
      </rPr>
      <t>劉梅君</t>
    </r>
  </si>
  <si>
    <r>
      <rPr>
        <sz val="12"/>
        <rFont val="標楷體"/>
        <family val="4"/>
        <charset val="136"/>
      </rPr>
      <t>陳書怡</t>
    </r>
  </si>
  <si>
    <r>
      <rPr>
        <sz val="12"/>
        <rFont val="標楷體"/>
        <family val="4"/>
        <charset val="136"/>
      </rPr>
      <t>吳麗君</t>
    </r>
  </si>
  <si>
    <r>
      <t>B3-</t>
    </r>
    <r>
      <rPr>
        <sz val="12"/>
        <rFont val="標楷體"/>
        <family val="4"/>
        <charset val="136"/>
      </rPr>
      <t>店</t>
    </r>
  </si>
  <si>
    <r>
      <rPr>
        <sz val="12"/>
        <rFont val="標楷體"/>
        <family val="4"/>
        <charset val="136"/>
      </rPr>
      <t>宋淑霞</t>
    </r>
  </si>
  <si>
    <r>
      <rPr>
        <sz val="12"/>
        <rFont val="標楷體"/>
        <family val="4"/>
        <charset val="136"/>
      </rPr>
      <t>蘇芸慧</t>
    </r>
  </si>
  <si>
    <r>
      <rPr>
        <sz val="12"/>
        <rFont val="標楷體"/>
        <family val="4"/>
        <charset val="136"/>
      </rPr>
      <t>蘇宣諭</t>
    </r>
  </si>
  <si>
    <r>
      <rPr>
        <sz val="12"/>
        <rFont val="標楷體"/>
        <family val="4"/>
        <charset val="136"/>
      </rPr>
      <t>蘇乃卿</t>
    </r>
  </si>
  <si>
    <r>
      <rPr>
        <sz val="12"/>
        <rFont val="標楷體"/>
        <family val="4"/>
        <charset val="136"/>
      </rPr>
      <t>林桂花</t>
    </r>
  </si>
  <si>
    <r>
      <rPr>
        <sz val="12"/>
        <rFont val="標楷體"/>
        <family val="4"/>
        <charset val="136"/>
      </rPr>
      <t>蘇晏生</t>
    </r>
  </si>
  <si>
    <r>
      <rPr>
        <sz val="12"/>
        <rFont val="標楷體"/>
        <family val="4"/>
        <charset val="136"/>
      </rPr>
      <t>蘇晏右</t>
    </r>
  </si>
  <si>
    <r>
      <rPr>
        <sz val="12"/>
        <rFont val="標楷體"/>
        <family val="4"/>
        <charset val="136"/>
      </rPr>
      <t>蘇晉誠</t>
    </r>
  </si>
  <si>
    <r>
      <rPr>
        <sz val="12"/>
        <rFont val="標楷體"/>
        <family val="4"/>
        <charset val="136"/>
      </rPr>
      <t>蘇柳容</t>
    </r>
  </si>
  <si>
    <r>
      <rPr>
        <sz val="12"/>
        <rFont val="標楷體"/>
        <family val="4"/>
        <charset val="136"/>
      </rPr>
      <t>蘇貞菱</t>
    </r>
  </si>
  <si>
    <r>
      <rPr>
        <sz val="12"/>
        <rFont val="標楷體"/>
        <family val="4"/>
        <charset val="136"/>
      </rPr>
      <t>蘇晉瑋</t>
    </r>
  </si>
  <si>
    <r>
      <rPr>
        <sz val="12"/>
        <rFont val="標楷體"/>
        <family val="4"/>
        <charset val="136"/>
      </rPr>
      <t>蔡金粟</t>
    </r>
  </si>
  <si>
    <r>
      <rPr>
        <sz val="12"/>
        <rFont val="標楷體"/>
        <family val="4"/>
        <charset val="136"/>
      </rPr>
      <t>蘇群傑</t>
    </r>
  </si>
  <si>
    <r>
      <rPr>
        <sz val="12"/>
        <rFont val="標楷體"/>
        <family val="4"/>
        <charset val="136"/>
      </rPr>
      <t>蘇枝榮</t>
    </r>
  </si>
  <si>
    <r>
      <rPr>
        <sz val="12"/>
        <rFont val="標楷體"/>
        <family val="4"/>
        <charset val="136"/>
      </rPr>
      <t>黃昭</t>
    </r>
  </si>
  <si>
    <r>
      <rPr>
        <sz val="12"/>
        <rFont val="標楷體"/>
        <family val="4"/>
        <charset val="136"/>
      </rPr>
      <t>王科琳</t>
    </r>
  </si>
  <si>
    <r>
      <rPr>
        <sz val="12"/>
        <rFont val="標楷體"/>
        <family val="4"/>
        <charset val="136"/>
      </rPr>
      <t>王科賢</t>
    </r>
  </si>
  <si>
    <r>
      <rPr>
        <sz val="12"/>
        <rFont val="標楷體"/>
        <family val="4"/>
        <charset val="136"/>
      </rPr>
      <t>時嘉寧</t>
    </r>
  </si>
  <si>
    <r>
      <rPr>
        <sz val="12"/>
        <rFont val="標楷體"/>
        <family val="4"/>
        <charset val="136"/>
      </rPr>
      <t>陳靜儀</t>
    </r>
  </si>
  <si>
    <r>
      <rPr>
        <sz val="12"/>
        <rFont val="標楷體"/>
        <family val="4"/>
        <charset val="136"/>
      </rPr>
      <t>選定人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除編號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號為原告即被選定人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</si>
  <si>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</si>
  <si>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</si>
  <si>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</si>
  <si>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</si>
  <si>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</si>
  <si>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</si>
  <si>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</si>
  <si>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</si>
  <si>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</si>
  <si>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</si>
  <si>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</si>
  <si>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</si>
  <si>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</si>
  <si>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</si>
  <si>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林君穎
林佳樺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</si>
  <si>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</si>
  <si>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</si>
  <si>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</si>
  <si>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</si>
  <si>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</si>
  <si>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</si>
  <si>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</si>
  <si>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</si>
  <si>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</si>
  <si>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</si>
  <si>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</si>
  <si>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</si>
  <si>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</si>
  <si>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</si>
  <si>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</si>
  <si>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</si>
  <si>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</si>
  <si>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</si>
  <si>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</si>
  <si>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</si>
  <si>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</si>
  <si>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291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</si>
  <si>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</si>
  <si>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</si>
  <si>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</si>
  <si>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 xml:space="preserve">門牌號碼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新北市三峽區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</si>
  <si>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 xml:space="preserve">假執行擔保金額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新臺幣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</si>
  <si>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</si>
  <si>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</si>
  <si>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</si>
  <si>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</si>
  <si>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287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</si>
  <si>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</si>
  <si>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</si>
  <si>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</si>
  <si>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</si>
  <si>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</si>
  <si>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</si>
  <si>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</si>
  <si>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</si>
  <si>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</si>
  <si>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</si>
  <si>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</si>
  <si>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</si>
  <si>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</si>
  <si>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</si>
  <si>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</si>
  <si>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</si>
  <si>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</si>
  <si>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</si>
  <si>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</si>
  <si>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</si>
  <si>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</si>
  <si>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</si>
  <si>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</si>
  <si>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</si>
  <si>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</si>
  <si>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</si>
  <si>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</si>
  <si>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</si>
  <si>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</si>
  <si>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</si>
  <si>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</si>
  <si>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</si>
  <si>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</si>
  <si>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劉嘉平
鄭麗雪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</si>
  <si>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</si>
  <si>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</si>
  <si>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</si>
  <si>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</si>
  <si>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</si>
  <si>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</si>
  <si>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</si>
  <si>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細明體"/>
        <family val="3"/>
        <charset val="136"/>
      </rPr>
      <t>附表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</si>
  <si>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標楷體"/>
        <family val="4"/>
        <charset val="136"/>
      </rPr>
      <t>應給付金額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新臺幣</t>
    </r>
    <r>
      <rPr>
        <sz val="12"/>
        <rFont val="Times New Roman"/>
        <family val="1"/>
      </rPr>
      <t>)(</t>
    </r>
    <r>
      <rPr>
        <sz val="12"/>
        <rFont val="標楷體"/>
        <family val="4"/>
        <charset val="136"/>
      </rPr>
      <t>計算式：</t>
    </r>
    <r>
      <rPr>
        <sz val="12"/>
        <rFont val="Times New Roman"/>
        <family val="1"/>
      </rPr>
      <t>37,727,000</t>
    </r>
    <r>
      <rPr>
        <sz val="12"/>
        <rFont val="標楷體"/>
        <family val="4"/>
        <charset val="136"/>
      </rPr>
      <t>元乘以區分所有權比例</t>
    </r>
    <r>
      <rPr>
        <sz val="12"/>
        <rFont val="Times New Roman"/>
        <family val="1"/>
      </rPr>
      <t>)</t>
    </r>
    <phoneticPr fontId="2" type="noConversion"/>
  </si>
  <si>
    <t>合計</t>
    <phoneticPr fontId="2" type="noConversion"/>
  </si>
  <si>
    <t>合計</t>
    <phoneticPr fontId="2" type="noConversion"/>
  </si>
  <si>
    <r>
      <rPr>
        <sz val="12"/>
        <rFont val="標楷體"/>
        <family val="4"/>
        <charset val="136"/>
      </rPr>
      <t>選定人編號</t>
    </r>
    <phoneticPr fontId="2" type="noConversion"/>
  </si>
  <si>
    <r>
      <rPr>
        <sz val="12"/>
        <rFont val="標楷體"/>
        <family val="4"/>
        <charset val="136"/>
      </rPr>
      <t>公設區分所有權比例（各戶）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</si>
  <si>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</si>
  <si>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</si>
  <si>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</si>
  <si>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</si>
  <si>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</si>
  <si>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</si>
  <si>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</si>
  <si>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</si>
  <si>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</si>
  <si>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</si>
  <si>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</si>
  <si>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</si>
  <si>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</si>
  <si>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</si>
  <si>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</si>
  <si>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</si>
  <si>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</si>
  <si>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</si>
  <si>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</si>
  <si>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</si>
  <si>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</si>
  <si>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</si>
  <si>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</si>
  <si>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</si>
  <si>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299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</si>
  <si>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</si>
  <si>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</si>
  <si>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</si>
  <si>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</si>
  <si>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</si>
  <si>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</si>
  <si>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</si>
  <si>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</si>
  <si>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</si>
  <si>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</si>
  <si>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13</t>
    </r>
    <r>
      <rPr>
        <sz val="12"/>
        <rFont val="標楷體"/>
        <family val="4"/>
        <charset val="136"/>
      </rPr>
      <t>樓</t>
    </r>
    <phoneticPr fontId="2" type="noConversion"/>
  </si>
  <si>
    <t>區分所有權比例（各所有權人合計）</t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</si>
  <si>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</si>
  <si>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</si>
  <si>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</si>
  <si>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</si>
  <si>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</si>
  <si>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</si>
  <si>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</si>
  <si>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</si>
  <si>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</si>
  <si>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</si>
  <si>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</si>
  <si>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</si>
  <si>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</si>
  <si>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</si>
  <si>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</si>
  <si>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大德路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</si>
  <si>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</si>
  <si>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</si>
  <si>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285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</si>
  <si>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學成路</t>
    </r>
    <r>
      <rPr>
        <sz val="12"/>
        <rFont val="Times New Roman"/>
        <family val="1"/>
      </rPr>
      <t>289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樓</t>
    </r>
    <phoneticPr fontId="2" type="noConversion"/>
  </si>
  <si>
    <r>
      <rPr>
        <sz val="12"/>
        <rFont val="標楷體"/>
        <family val="4"/>
        <charset val="136"/>
      </rPr>
      <t>大觀路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號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樓</t>
    </r>
    <phoneticPr fontId="2" type="noConversion"/>
  </si>
  <si>
    <t>沈誼姈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</si>
</sst>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0.00000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11"/>
      <name val="Times New Roman"/>
      <family val="1"/>
    </font>
    <font>
      <sz val="12"/>
      <name val="細明體"/>
      <family val="3"/>
      <charset val="136"/>
    </font>
    <font>
      <sz val="1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6" fontId="3" fillId="0" borderId="1" xfId="0" applyNumberFormat="1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0" fontId="3" fillId="0" borderId="0" xfId="0" applyNumberFormat="1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 wrapText="1"/>
    </xf>
    <xf numFmtId="176" fontId="3" fillId="0" borderId="0" xfId="0" applyNumberFormat="1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5" xfId="0" applyNumberFormat="1" applyFont="1" applyBorder="1" applyAlignment="1">
      <alignment vertical="center" wrapText="1"/>
    </xf>
    <xf numFmtId="176" fontId="3" fillId="0" borderId="1" xfId="0" applyNumberFormat="1" applyFont="1" applyBorder="1">
      <alignment vertical="center"/>
    </xf>
    <xf numFmtId="176" fontId="3" fillId="0" borderId="1" xfId="0" applyNumberFormat="1" applyFont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10" fontId="6" fillId="0" borderId="0" xfId="0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vertical="center" wrapText="1"/>
    </xf>
    <xf numFmtId="176" fontId="3" fillId="0" borderId="3" xfId="1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>
      <alignment vertical="center" wrapText="1"/>
    </xf>
    <xf numFmtId="177" fontId="8" fillId="0" borderId="1" xfId="0" applyNumberFormat="1" applyFont="1" applyBorder="1">
      <alignment vertical="center"/>
    </xf>
    <xf numFmtId="177" fontId="8" fillId="0" borderId="2" xfId="0" applyNumberFormat="1" applyFont="1" applyBorder="1">
      <alignment vertical="center"/>
    </xf>
    <xf numFmtId="177" fontId="8" fillId="0" borderId="4" xfId="0" applyNumberFormat="1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5" xfId="0" applyNumberFormat="1" applyFont="1" applyBorder="1">
      <alignment vertical="center"/>
    </xf>
    <xf numFmtId="176" fontId="3" fillId="2" borderId="1" xfId="0" applyNumberFormat="1" applyFont="1" applyFill="1" applyBorder="1" applyAlignment="1">
      <alignment vertical="center" wrapText="1"/>
    </xf>
    <xf numFmtId="177" fontId="8" fillId="0" borderId="1" xfId="0" applyNumberFormat="1" applyFont="1" applyFill="1" applyBorder="1">
      <alignment vertical="center"/>
    </xf>
    <xf numFmtId="176" fontId="3" fillId="0" borderId="1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4" xfId="0" applyNumberFormat="1" applyFont="1" applyBorder="1" applyAlignment="1">
      <alignment vertical="center" wrapText="1"/>
    </xf>
    <xf numFmtId="176" fontId="3" fillId="0" borderId="6" xfId="0" applyNumberFormat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41" fontId="3" fillId="0" borderId="0" xfId="2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vertical="center" wrapText="1"/>
    </xf>
    <xf numFmtId="176" fontId="3" fillId="0" borderId="6" xfId="0" applyNumberFormat="1" applyFont="1" applyBorder="1">
      <alignment vertical="center"/>
    </xf>
    <xf numFmtId="176" fontId="3" fillId="0" borderId="4" xfId="0" applyNumberFormat="1" applyFont="1" applyBorder="1" applyAlignment="1">
      <alignment vertical="center"/>
    </xf>
    <xf numFmtId="176" fontId="3" fillId="0" borderId="6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vertical="center"/>
    </xf>
  </cellXfs>
  <cellStyles count="3">
    <cellStyle name="一般" xfId="0" builtinId="0"/>
    <cellStyle name="千分位" xfId="1" builtinId="3"/>
    <cellStyle name="千分位[0]" xfId="2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8"/>
  <sheetViews>
    <sheetView tabSelected="1" topLeftCell="A46" zoomScale="130" zoomScaleNormal="130" workbookViewId="0">
      <selection activeCell="G7" sqref="G7:G10"/>
    </sheetView>
  </sheetViews>
  <sheetFormatPr defaultColWidth="9" defaultRowHeight="15.6" x14ac:dyDescent="0.3"/>
  <cols>
    <col min="1" max="1" width="7.109375" style="38" customWidth="1"/>
    <col min="2" max="2" width="11.44140625" style="1" bestFit="1" customWidth="1"/>
    <col min="3" max="3" width="9.77734375" style="38" customWidth="1"/>
    <col min="4" max="4" width="28.21875" style="1" customWidth="1"/>
    <col min="5" max="5" width="13.6640625" style="1" customWidth="1"/>
    <col min="6" max="6" width="15.44140625" style="1" customWidth="1"/>
    <col min="7" max="7" width="18.33203125" style="1" customWidth="1"/>
    <col min="8" max="8" width="16.77734375" style="2" bestFit="1" customWidth="1"/>
    <col min="9" max="16384" width="9" style="1"/>
  </cols>
  <sheetData>
    <row r="1" spans="1:8" ht="16.2" x14ac:dyDescent="0.3">
      <c r="A1" s="37" t="s">
        <v>326</v>
      </c>
      <c r="B1" s="7"/>
      <c r="C1" s="37"/>
      <c r="D1" s="7"/>
      <c r="E1" s="7"/>
      <c r="F1" s="7"/>
      <c r="G1" s="7"/>
      <c r="H1" s="7"/>
    </row>
    <row r="2" spans="1:8" ht="81" x14ac:dyDescent="0.3">
      <c r="A2" s="20" t="s">
        <v>330</v>
      </c>
      <c r="B2" s="20" t="s">
        <v>140</v>
      </c>
      <c r="C2" s="20" t="s">
        <v>237</v>
      </c>
      <c r="D2" s="20" t="s">
        <v>278</v>
      </c>
      <c r="E2" s="21" t="s">
        <v>331</v>
      </c>
      <c r="F2" s="33" t="s">
        <v>368</v>
      </c>
      <c r="G2" s="17" t="s">
        <v>327</v>
      </c>
      <c r="H2" s="15" t="s">
        <v>279</v>
      </c>
    </row>
    <row r="3" spans="1:8" ht="16.2" x14ac:dyDescent="0.3">
      <c r="A3" s="4">
        <v>1</v>
      </c>
      <c r="B3" s="3" t="s">
        <v>106</v>
      </c>
      <c r="C3" s="62" t="s">
        <v>230</v>
      </c>
      <c r="D3" s="31" t="s">
        <v>275</v>
      </c>
      <c r="E3" s="40">
        <v>5.0200000000000002E-3</v>
      </c>
      <c r="F3" s="42">
        <f>SUM(E3:E5)</f>
        <v>1.8919999999999999E-2</v>
      </c>
      <c r="G3" s="64">
        <f>F3*37727000</f>
        <v>713794.84</v>
      </c>
      <c r="H3" s="56">
        <f>ROUNDUP(G3/3,-3)</f>
        <v>238000</v>
      </c>
    </row>
    <row r="4" spans="1:8" ht="16.2" x14ac:dyDescent="0.3">
      <c r="A4" s="6"/>
      <c r="B4" s="3" t="s">
        <v>107</v>
      </c>
      <c r="C4" s="62"/>
      <c r="D4" s="31" t="s">
        <v>280</v>
      </c>
      <c r="E4" s="40">
        <v>6.45E-3</v>
      </c>
      <c r="F4" s="43"/>
      <c r="G4" s="64"/>
      <c r="H4" s="57"/>
    </row>
    <row r="5" spans="1:8" ht="16.2" x14ac:dyDescent="0.3">
      <c r="A5" s="5"/>
      <c r="B5" s="3" t="s">
        <v>108</v>
      </c>
      <c r="C5" s="62"/>
      <c r="D5" s="31" t="s">
        <v>281</v>
      </c>
      <c r="E5" s="40">
        <v>7.45E-3</v>
      </c>
      <c r="F5" s="44"/>
      <c r="G5" s="64"/>
      <c r="H5" s="58"/>
    </row>
    <row r="6" spans="1:8" ht="16.2" x14ac:dyDescent="0.3">
      <c r="A6" s="6">
        <v>2</v>
      </c>
      <c r="B6" s="20" t="s">
        <v>17</v>
      </c>
      <c r="C6" s="20" t="s">
        <v>157</v>
      </c>
      <c r="D6" s="31" t="s">
        <v>282</v>
      </c>
      <c r="E6" s="40">
        <v>5.0000000000000001E-3</v>
      </c>
      <c r="F6" s="40">
        <v>5.0000000000000001E-3</v>
      </c>
      <c r="G6" s="34">
        <f>F6*(37727000)</f>
        <v>188635</v>
      </c>
      <c r="H6" s="23">
        <f>ROUNDUP(G6/3,-3)</f>
        <v>63000</v>
      </c>
    </row>
    <row r="7" spans="1:8" ht="16.2" x14ac:dyDescent="0.3">
      <c r="A7" s="4">
        <v>3</v>
      </c>
      <c r="B7" s="3" t="s">
        <v>86</v>
      </c>
      <c r="C7" s="62" t="s">
        <v>223</v>
      </c>
      <c r="D7" s="31" t="s">
        <v>238</v>
      </c>
      <c r="E7" s="41">
        <v>5.3E-3</v>
      </c>
      <c r="F7" s="42">
        <f>SUM(E7:E10)</f>
        <v>2.726E-2</v>
      </c>
      <c r="G7" s="64">
        <f>F7*37727000</f>
        <v>1028438.02</v>
      </c>
      <c r="H7" s="56">
        <f>ROUNDUP(G7/3,-3)</f>
        <v>343000</v>
      </c>
    </row>
    <row r="8" spans="1:8" ht="16.2" x14ac:dyDescent="0.3">
      <c r="A8" s="6"/>
      <c r="B8" s="3" t="s">
        <v>87</v>
      </c>
      <c r="C8" s="62"/>
      <c r="D8" s="31" t="s">
        <v>283</v>
      </c>
      <c r="E8" s="41">
        <v>5.0200000000000002E-3</v>
      </c>
      <c r="F8" s="43"/>
      <c r="G8" s="64"/>
      <c r="H8" s="57"/>
    </row>
    <row r="9" spans="1:8" ht="16.2" x14ac:dyDescent="0.3">
      <c r="A9" s="6"/>
      <c r="B9" s="3" t="s">
        <v>88</v>
      </c>
      <c r="C9" s="62"/>
      <c r="D9" s="31" t="s">
        <v>284</v>
      </c>
      <c r="E9" s="41">
        <v>1.077E-2</v>
      </c>
      <c r="F9" s="43"/>
      <c r="G9" s="64"/>
      <c r="H9" s="57"/>
    </row>
    <row r="10" spans="1:8" ht="16.2" x14ac:dyDescent="0.3">
      <c r="A10" s="5"/>
      <c r="B10" s="3" t="s">
        <v>89</v>
      </c>
      <c r="C10" s="62"/>
      <c r="D10" s="31" t="s">
        <v>239</v>
      </c>
      <c r="E10" s="41">
        <v>6.1700000000000001E-3</v>
      </c>
      <c r="F10" s="44"/>
      <c r="G10" s="64"/>
      <c r="H10" s="58"/>
    </row>
    <row r="11" spans="1:8" ht="16.2" x14ac:dyDescent="0.3">
      <c r="A11" s="5">
        <v>4</v>
      </c>
      <c r="B11" s="20" t="s">
        <v>5</v>
      </c>
      <c r="C11" s="20" t="s">
        <v>145</v>
      </c>
      <c r="D11" s="31" t="s">
        <v>240</v>
      </c>
      <c r="E11" s="40">
        <v>5.0000000000000001E-3</v>
      </c>
      <c r="F11" s="40">
        <v>5.0000000000000001E-3</v>
      </c>
      <c r="G11" s="34">
        <f>F11*(37727000)</f>
        <v>188635</v>
      </c>
      <c r="H11" s="8">
        <f>ROUNDUP(G11/3,-3)</f>
        <v>63000</v>
      </c>
    </row>
    <row r="12" spans="1:8" ht="16.2" x14ac:dyDescent="0.3">
      <c r="A12" s="4">
        <v>5</v>
      </c>
      <c r="B12" s="20" t="s">
        <v>77</v>
      </c>
      <c r="C12" s="20" t="s">
        <v>215</v>
      </c>
      <c r="D12" s="31" t="s">
        <v>285</v>
      </c>
      <c r="E12" s="40">
        <v>6.1700000000000001E-3</v>
      </c>
      <c r="F12" s="42">
        <v>6.1700000000000001E-3</v>
      </c>
      <c r="G12" s="34">
        <f>F12*37727000</f>
        <v>232775.59</v>
      </c>
      <c r="H12" s="8">
        <f>ROUNDUP(G12/3,-3)</f>
        <v>78000</v>
      </c>
    </row>
    <row r="13" spans="1:8" ht="16.2" x14ac:dyDescent="0.3">
      <c r="A13" s="4">
        <v>6</v>
      </c>
      <c r="B13" s="3" t="s">
        <v>117</v>
      </c>
      <c r="C13" s="62" t="s">
        <v>233</v>
      </c>
      <c r="D13" s="31" t="s">
        <v>241</v>
      </c>
      <c r="E13" s="41">
        <v>5.3499999999999997E-3</v>
      </c>
      <c r="F13" s="42">
        <f>SUM(E13:E21)</f>
        <v>5.0320000000000004E-2</v>
      </c>
      <c r="G13" s="64">
        <f>F13*37727000</f>
        <v>1898422.6400000001</v>
      </c>
      <c r="H13" s="56">
        <f>ROUNDUP(G13/3,-3)</f>
        <v>633000</v>
      </c>
    </row>
    <row r="14" spans="1:8" ht="16.2" x14ac:dyDescent="0.3">
      <c r="A14" s="6"/>
      <c r="B14" s="3" t="s">
        <v>118</v>
      </c>
      <c r="C14" s="62"/>
      <c r="D14" s="31" t="s">
        <v>286</v>
      </c>
      <c r="E14" s="41">
        <v>5.28E-3</v>
      </c>
      <c r="F14" s="43"/>
      <c r="G14" s="64"/>
      <c r="H14" s="57"/>
    </row>
    <row r="15" spans="1:8" ht="16.2" x14ac:dyDescent="0.3">
      <c r="A15" s="6"/>
      <c r="B15" s="3" t="s">
        <v>119</v>
      </c>
      <c r="C15" s="62"/>
      <c r="D15" s="31" t="s">
        <v>287</v>
      </c>
      <c r="E15" s="41">
        <v>5.0000000000000001E-3</v>
      </c>
      <c r="F15" s="43"/>
      <c r="G15" s="64"/>
      <c r="H15" s="57"/>
    </row>
    <row r="16" spans="1:8" ht="16.2" x14ac:dyDescent="0.3">
      <c r="A16" s="6"/>
      <c r="B16" s="3" t="s">
        <v>120</v>
      </c>
      <c r="C16" s="62"/>
      <c r="D16" s="31" t="s">
        <v>334</v>
      </c>
      <c r="E16" s="41">
        <v>5.28E-3</v>
      </c>
      <c r="F16" s="43"/>
      <c r="G16" s="64"/>
      <c r="H16" s="57"/>
    </row>
    <row r="17" spans="1:8" ht="16.2" x14ac:dyDescent="0.3">
      <c r="A17" s="6"/>
      <c r="B17" s="3" t="s">
        <v>121</v>
      </c>
      <c r="C17" s="62"/>
      <c r="D17" s="31" t="s">
        <v>242</v>
      </c>
      <c r="E17" s="41">
        <v>5.0200000000000002E-3</v>
      </c>
      <c r="F17" s="43"/>
      <c r="G17" s="64"/>
      <c r="H17" s="57"/>
    </row>
    <row r="18" spans="1:8" ht="16.2" x14ac:dyDescent="0.3">
      <c r="A18" s="6"/>
      <c r="B18" s="3" t="s">
        <v>122</v>
      </c>
      <c r="C18" s="62"/>
      <c r="D18" s="31" t="s">
        <v>243</v>
      </c>
      <c r="E18" s="41">
        <v>5.3E-3</v>
      </c>
      <c r="F18" s="43"/>
      <c r="G18" s="64"/>
      <c r="H18" s="57"/>
    </row>
    <row r="19" spans="1:8" ht="16.2" x14ac:dyDescent="0.3">
      <c r="A19" s="6"/>
      <c r="B19" s="3" t="s">
        <v>123</v>
      </c>
      <c r="C19" s="62"/>
      <c r="D19" s="31" t="s">
        <v>244</v>
      </c>
      <c r="E19" s="41">
        <v>5.3E-3</v>
      </c>
      <c r="F19" s="43"/>
      <c r="G19" s="64"/>
      <c r="H19" s="57"/>
    </row>
    <row r="20" spans="1:8" ht="16.2" x14ac:dyDescent="0.3">
      <c r="A20" s="6"/>
      <c r="B20" s="3" t="s">
        <v>124</v>
      </c>
      <c r="C20" s="62"/>
      <c r="D20" s="31" t="s">
        <v>245</v>
      </c>
      <c r="E20" s="41">
        <v>6.1700000000000001E-3</v>
      </c>
      <c r="F20" s="43"/>
      <c r="G20" s="64"/>
      <c r="H20" s="57"/>
    </row>
    <row r="21" spans="1:8" ht="16.2" x14ac:dyDescent="0.3">
      <c r="A21" s="5"/>
      <c r="B21" s="3" t="s">
        <v>125</v>
      </c>
      <c r="C21" s="62"/>
      <c r="D21" s="31" t="s">
        <v>246</v>
      </c>
      <c r="E21" s="41">
        <v>7.62E-3</v>
      </c>
      <c r="F21" s="44"/>
      <c r="G21" s="64"/>
      <c r="H21" s="58"/>
    </row>
    <row r="22" spans="1:8" ht="16.2" x14ac:dyDescent="0.3">
      <c r="A22" s="5">
        <v>7</v>
      </c>
      <c r="B22" s="20" t="s">
        <v>73</v>
      </c>
      <c r="C22" s="20" t="s">
        <v>212</v>
      </c>
      <c r="D22" s="31" t="s">
        <v>288</v>
      </c>
      <c r="E22" s="40">
        <v>6.45E-3</v>
      </c>
      <c r="F22" s="40">
        <v>6.45E-3</v>
      </c>
      <c r="G22" s="34">
        <f>F22*37727000</f>
        <v>243339.15</v>
      </c>
      <c r="H22" s="8">
        <f>ROUNDUP(G22/3,-3)</f>
        <v>82000</v>
      </c>
    </row>
    <row r="23" spans="1:8" ht="16.2" x14ac:dyDescent="0.3">
      <c r="A23" s="20">
        <v>8</v>
      </c>
      <c r="B23" s="20" t="s">
        <v>37</v>
      </c>
      <c r="C23" s="20" t="s">
        <v>177</v>
      </c>
      <c r="D23" s="31" t="s">
        <v>289</v>
      </c>
      <c r="E23" s="40">
        <v>7.3400000000000002E-3</v>
      </c>
      <c r="F23" s="40">
        <v>7.3400000000000002E-3</v>
      </c>
      <c r="G23" s="34">
        <f>F23*(37727000)</f>
        <v>276916.18</v>
      </c>
      <c r="H23" s="8">
        <f>ROUNDUP(G23/3,-3)</f>
        <v>93000</v>
      </c>
    </row>
    <row r="24" spans="1:8" ht="16.2" x14ac:dyDescent="0.3">
      <c r="A24" s="22">
        <v>9</v>
      </c>
      <c r="B24" s="20" t="s">
        <v>0</v>
      </c>
      <c r="C24" s="20" t="s">
        <v>141</v>
      </c>
      <c r="D24" s="31" t="s">
        <v>335</v>
      </c>
      <c r="E24" s="40">
        <v>5.0000000000000001E-3</v>
      </c>
      <c r="F24" s="40">
        <v>5.0000000000000001E-3</v>
      </c>
      <c r="G24" s="34">
        <f>F24*(37727000)</f>
        <v>188635</v>
      </c>
      <c r="H24" s="8">
        <f>ROUNDUP(G24/3,-3)</f>
        <v>63000</v>
      </c>
    </row>
    <row r="25" spans="1:8" ht="16.2" x14ac:dyDescent="0.3">
      <c r="A25" s="22">
        <v>10</v>
      </c>
      <c r="B25" s="20" t="s">
        <v>1</v>
      </c>
      <c r="C25" s="20" t="s">
        <v>142</v>
      </c>
      <c r="D25" s="31" t="s">
        <v>247</v>
      </c>
      <c r="E25" s="40">
        <v>5.0000000000000001E-3</v>
      </c>
      <c r="F25" s="40">
        <v>5.0000000000000001E-3</v>
      </c>
      <c r="G25" s="34">
        <f t="shared" ref="G25:G66" si="0">F25*(37727000)</f>
        <v>188635</v>
      </c>
      <c r="H25" s="8">
        <f t="shared" ref="H25:H34" si="1">ROUNDUP(G25/3,-3)</f>
        <v>63000</v>
      </c>
    </row>
    <row r="26" spans="1:8" ht="16.2" x14ac:dyDescent="0.3">
      <c r="A26" s="22">
        <v>11</v>
      </c>
      <c r="B26" s="20" t="s">
        <v>3</v>
      </c>
      <c r="C26" s="20" t="s">
        <v>143</v>
      </c>
      <c r="D26" s="31" t="s">
        <v>290</v>
      </c>
      <c r="E26" s="40">
        <v>5.28E-3</v>
      </c>
      <c r="F26" s="40">
        <v>5.28E-3</v>
      </c>
      <c r="G26" s="34">
        <f t="shared" si="0"/>
        <v>199198.56</v>
      </c>
      <c r="H26" s="8">
        <f t="shared" si="1"/>
        <v>67000</v>
      </c>
    </row>
    <row r="27" spans="1:8" ht="16.2" x14ac:dyDescent="0.3">
      <c r="A27" s="22">
        <v>12</v>
      </c>
      <c r="B27" s="20" t="s">
        <v>4</v>
      </c>
      <c r="C27" s="20" t="s">
        <v>144</v>
      </c>
      <c r="D27" s="31" t="s">
        <v>248</v>
      </c>
      <c r="E27" s="40">
        <v>5.0000000000000001E-3</v>
      </c>
      <c r="F27" s="40">
        <v>5.0000000000000001E-3</v>
      </c>
      <c r="G27" s="34">
        <f t="shared" si="0"/>
        <v>188635</v>
      </c>
      <c r="H27" s="8">
        <f t="shared" si="1"/>
        <v>63000</v>
      </c>
    </row>
    <row r="28" spans="1:8" ht="16.2" x14ac:dyDescent="0.3">
      <c r="A28" s="22">
        <v>13</v>
      </c>
      <c r="B28" s="20" t="s">
        <v>6</v>
      </c>
      <c r="C28" s="20" t="s">
        <v>146</v>
      </c>
      <c r="D28" s="31" t="s">
        <v>249</v>
      </c>
      <c r="E28" s="40">
        <v>5.28E-3</v>
      </c>
      <c r="F28" s="40">
        <v>5.28E-3</v>
      </c>
      <c r="G28" s="34">
        <f t="shared" si="0"/>
        <v>199198.56</v>
      </c>
      <c r="H28" s="8">
        <f t="shared" si="1"/>
        <v>67000</v>
      </c>
    </row>
    <row r="29" spans="1:8" ht="16.2" x14ac:dyDescent="0.3">
      <c r="A29" s="22">
        <v>14</v>
      </c>
      <c r="B29" s="20" t="s">
        <v>7</v>
      </c>
      <c r="C29" s="20" t="s">
        <v>147</v>
      </c>
      <c r="D29" s="31" t="s">
        <v>336</v>
      </c>
      <c r="E29" s="40">
        <v>5.0000000000000001E-3</v>
      </c>
      <c r="F29" s="40">
        <v>5.0000000000000001E-3</v>
      </c>
      <c r="G29" s="34">
        <f t="shared" si="0"/>
        <v>188635</v>
      </c>
      <c r="H29" s="8">
        <f t="shared" si="1"/>
        <v>63000</v>
      </c>
    </row>
    <row r="30" spans="1:8" ht="16.2" x14ac:dyDescent="0.3">
      <c r="A30" s="22">
        <v>15</v>
      </c>
      <c r="B30" s="20" t="s">
        <v>8</v>
      </c>
      <c r="C30" s="20" t="s">
        <v>148</v>
      </c>
      <c r="D30" s="31" t="s">
        <v>250</v>
      </c>
      <c r="E30" s="40">
        <v>5.28E-3</v>
      </c>
      <c r="F30" s="40">
        <v>5.28E-3</v>
      </c>
      <c r="G30" s="34">
        <f t="shared" si="0"/>
        <v>199198.56</v>
      </c>
      <c r="H30" s="8">
        <f t="shared" si="1"/>
        <v>67000</v>
      </c>
    </row>
    <row r="31" spans="1:8" ht="16.2" x14ac:dyDescent="0.3">
      <c r="A31" s="22">
        <v>16</v>
      </c>
      <c r="B31" s="20" t="s">
        <v>9</v>
      </c>
      <c r="C31" s="20" t="s">
        <v>149</v>
      </c>
      <c r="D31" s="31" t="s">
        <v>251</v>
      </c>
      <c r="E31" s="40">
        <v>5.28E-3</v>
      </c>
      <c r="F31" s="40">
        <v>5.28E-3</v>
      </c>
      <c r="G31" s="34">
        <f t="shared" si="0"/>
        <v>199198.56</v>
      </c>
      <c r="H31" s="8">
        <f t="shared" si="1"/>
        <v>67000</v>
      </c>
    </row>
    <row r="32" spans="1:8" ht="16.2" x14ac:dyDescent="0.3">
      <c r="A32" s="22">
        <v>17</v>
      </c>
      <c r="B32" s="20" t="s">
        <v>10</v>
      </c>
      <c r="C32" s="20" t="s">
        <v>150</v>
      </c>
      <c r="D32" s="31" t="s">
        <v>291</v>
      </c>
      <c r="E32" s="40">
        <v>5.28E-3</v>
      </c>
      <c r="F32" s="40">
        <v>5.28E-3</v>
      </c>
      <c r="G32" s="34">
        <f t="shared" si="0"/>
        <v>199198.56</v>
      </c>
      <c r="H32" s="8">
        <f t="shared" si="1"/>
        <v>67000</v>
      </c>
    </row>
    <row r="33" spans="1:8" ht="16.2" x14ac:dyDescent="0.3">
      <c r="A33" s="22">
        <v>18</v>
      </c>
      <c r="B33" s="20" t="s">
        <v>11</v>
      </c>
      <c r="C33" s="20" t="s">
        <v>151</v>
      </c>
      <c r="D33" s="31" t="s">
        <v>292</v>
      </c>
      <c r="E33" s="40">
        <v>5.0000000000000001E-3</v>
      </c>
      <c r="F33" s="40">
        <v>5.0000000000000001E-3</v>
      </c>
      <c r="G33" s="34">
        <f t="shared" si="0"/>
        <v>188635</v>
      </c>
      <c r="H33" s="8">
        <f t="shared" si="1"/>
        <v>63000</v>
      </c>
    </row>
    <row r="34" spans="1:8" ht="16.2" x14ac:dyDescent="0.3">
      <c r="A34" s="22">
        <v>19</v>
      </c>
      <c r="B34" s="20" t="s">
        <v>12</v>
      </c>
      <c r="C34" s="20" t="s">
        <v>152</v>
      </c>
      <c r="D34" s="31" t="s">
        <v>293</v>
      </c>
      <c r="E34" s="40">
        <v>5.28E-3</v>
      </c>
      <c r="F34" s="40">
        <v>5.28E-3</v>
      </c>
      <c r="G34" s="34">
        <f t="shared" si="0"/>
        <v>199198.56</v>
      </c>
      <c r="H34" s="8">
        <f t="shared" si="1"/>
        <v>67000</v>
      </c>
    </row>
    <row r="35" spans="1:8" ht="32.4" x14ac:dyDescent="0.3">
      <c r="A35" s="22">
        <v>20</v>
      </c>
      <c r="B35" s="20" t="s">
        <v>136</v>
      </c>
      <c r="C35" s="20" t="s">
        <v>252</v>
      </c>
      <c r="D35" s="31" t="s">
        <v>294</v>
      </c>
      <c r="E35" s="40">
        <v>5.28E-3</v>
      </c>
      <c r="F35" s="40">
        <v>5.28E-3</v>
      </c>
      <c r="G35" s="34">
        <f t="shared" si="0"/>
        <v>199198.56</v>
      </c>
      <c r="H35" s="8">
        <f>ROUNDUP(G35/3,-3)</f>
        <v>67000</v>
      </c>
    </row>
    <row r="36" spans="1:8" ht="16.2" x14ac:dyDescent="0.3">
      <c r="A36" s="22">
        <v>21</v>
      </c>
      <c r="B36" s="20" t="s">
        <v>13</v>
      </c>
      <c r="C36" s="20" t="s">
        <v>153</v>
      </c>
      <c r="D36" s="31" t="s">
        <v>253</v>
      </c>
      <c r="E36" s="40">
        <v>5.0000000000000001E-3</v>
      </c>
      <c r="F36" s="40">
        <v>5.0000000000000001E-3</v>
      </c>
      <c r="G36" s="34">
        <f t="shared" si="0"/>
        <v>188635</v>
      </c>
      <c r="H36" s="8">
        <f>ROUNDUP(G36/3,-3)</f>
        <v>63000</v>
      </c>
    </row>
    <row r="37" spans="1:8" ht="16.2" x14ac:dyDescent="0.3">
      <c r="A37" s="22">
        <v>22</v>
      </c>
      <c r="B37" s="20" t="s">
        <v>14</v>
      </c>
      <c r="C37" s="20" t="s">
        <v>154</v>
      </c>
      <c r="D37" s="31" t="s">
        <v>254</v>
      </c>
      <c r="E37" s="40">
        <v>5.0000000000000001E-3</v>
      </c>
      <c r="F37" s="40">
        <v>5.0000000000000001E-3</v>
      </c>
      <c r="G37" s="34">
        <f t="shared" si="0"/>
        <v>188635</v>
      </c>
      <c r="H37" s="8">
        <f>ROUNDUP(G37/3,-3)</f>
        <v>63000</v>
      </c>
    </row>
    <row r="38" spans="1:8" ht="16.2" x14ac:dyDescent="0.3">
      <c r="A38" s="22">
        <v>23</v>
      </c>
      <c r="B38" s="20" t="s">
        <v>15</v>
      </c>
      <c r="C38" s="20" t="s">
        <v>155</v>
      </c>
      <c r="D38" s="31" t="s">
        <v>295</v>
      </c>
      <c r="E38" s="40">
        <v>5.0000000000000001E-3</v>
      </c>
      <c r="F38" s="40">
        <v>5.0000000000000001E-3</v>
      </c>
      <c r="G38" s="34">
        <f t="shared" si="0"/>
        <v>188635</v>
      </c>
      <c r="H38" s="8">
        <f t="shared" ref="H38:H42" si="2">ROUNDUP(G38/3,-3)</f>
        <v>63000</v>
      </c>
    </row>
    <row r="39" spans="1:8" ht="16.2" x14ac:dyDescent="0.3">
      <c r="A39" s="22">
        <v>24</v>
      </c>
      <c r="B39" s="20" t="s">
        <v>16</v>
      </c>
      <c r="C39" s="20" t="s">
        <v>156</v>
      </c>
      <c r="D39" s="31" t="s">
        <v>296</v>
      </c>
      <c r="E39" s="40">
        <v>5.0000000000000001E-3</v>
      </c>
      <c r="F39" s="40">
        <v>5.0000000000000001E-3</v>
      </c>
      <c r="G39" s="34">
        <f t="shared" si="0"/>
        <v>188635</v>
      </c>
      <c r="H39" s="8">
        <f t="shared" si="2"/>
        <v>63000</v>
      </c>
    </row>
    <row r="40" spans="1:8" ht="16.2" x14ac:dyDescent="0.3">
      <c r="A40" s="22">
        <v>25</v>
      </c>
      <c r="B40" s="20" t="s">
        <v>18</v>
      </c>
      <c r="C40" s="20" t="s">
        <v>158</v>
      </c>
      <c r="D40" s="31" t="s">
        <v>337</v>
      </c>
      <c r="E40" s="40">
        <v>5.0000000000000001E-3</v>
      </c>
      <c r="F40" s="40">
        <v>5.0000000000000001E-3</v>
      </c>
      <c r="G40" s="34">
        <f t="shared" si="0"/>
        <v>188635</v>
      </c>
      <c r="H40" s="8">
        <f t="shared" si="2"/>
        <v>63000</v>
      </c>
    </row>
    <row r="41" spans="1:8" ht="16.2" x14ac:dyDescent="0.3">
      <c r="A41" s="22">
        <v>26</v>
      </c>
      <c r="B41" s="20" t="s">
        <v>19</v>
      </c>
      <c r="C41" s="20" t="s">
        <v>159</v>
      </c>
      <c r="D41" s="31" t="s">
        <v>338</v>
      </c>
      <c r="E41" s="40">
        <v>5.0200000000000002E-3</v>
      </c>
      <c r="F41" s="40">
        <v>5.0200000000000002E-3</v>
      </c>
      <c r="G41" s="34">
        <f t="shared" si="0"/>
        <v>189389.54</v>
      </c>
      <c r="H41" s="8">
        <f t="shared" si="2"/>
        <v>64000</v>
      </c>
    </row>
    <row r="42" spans="1:8" ht="16.2" x14ac:dyDescent="0.3">
      <c r="A42" s="22">
        <v>27</v>
      </c>
      <c r="B42" s="20" t="s">
        <v>20</v>
      </c>
      <c r="C42" s="20" t="s">
        <v>160</v>
      </c>
      <c r="D42" s="31" t="s">
        <v>255</v>
      </c>
      <c r="E42" s="40">
        <v>5.0200000000000002E-3</v>
      </c>
      <c r="F42" s="40">
        <v>5.0200000000000002E-3</v>
      </c>
      <c r="G42" s="34">
        <f t="shared" si="0"/>
        <v>189389.54</v>
      </c>
      <c r="H42" s="8">
        <f t="shared" si="2"/>
        <v>64000</v>
      </c>
    </row>
    <row r="43" spans="1:8" ht="32.4" x14ac:dyDescent="0.3">
      <c r="A43" s="22">
        <v>28</v>
      </c>
      <c r="B43" s="20" t="s">
        <v>137</v>
      </c>
      <c r="C43" s="20" t="s">
        <v>161</v>
      </c>
      <c r="D43" s="31" t="s">
        <v>297</v>
      </c>
      <c r="E43" s="40">
        <v>5.0200000000000002E-3</v>
      </c>
      <c r="F43" s="40">
        <v>5.0200000000000002E-3</v>
      </c>
      <c r="G43" s="34">
        <f t="shared" si="0"/>
        <v>189389.54</v>
      </c>
      <c r="H43" s="8">
        <f>ROUNDUP(G43/3,-3)</f>
        <v>64000</v>
      </c>
    </row>
    <row r="44" spans="1:8" ht="16.2" x14ac:dyDescent="0.3">
      <c r="A44" s="22">
        <v>29</v>
      </c>
      <c r="B44" s="20" t="s">
        <v>21</v>
      </c>
      <c r="C44" s="20" t="s">
        <v>162</v>
      </c>
      <c r="D44" s="31" t="s">
        <v>332</v>
      </c>
      <c r="E44" s="40">
        <v>5.0200000000000002E-3</v>
      </c>
      <c r="F44" s="40">
        <v>5.0200000000000002E-3</v>
      </c>
      <c r="G44" s="34">
        <f t="shared" si="0"/>
        <v>189389.54</v>
      </c>
      <c r="H44" s="8">
        <f>ROUNDUP(G44/3,-3)</f>
        <v>64000</v>
      </c>
    </row>
    <row r="45" spans="1:8" ht="16.2" x14ac:dyDescent="0.3">
      <c r="A45" s="22">
        <v>30</v>
      </c>
      <c r="B45" s="20" t="s">
        <v>23</v>
      </c>
      <c r="C45" s="20" t="s">
        <v>163</v>
      </c>
      <c r="D45" s="31" t="s">
        <v>298</v>
      </c>
      <c r="E45" s="40">
        <v>5.0200000000000002E-3</v>
      </c>
      <c r="F45" s="40">
        <v>5.0200000000000002E-3</v>
      </c>
      <c r="G45" s="34">
        <f t="shared" si="0"/>
        <v>189389.54</v>
      </c>
      <c r="H45" s="8">
        <f t="shared" ref="H45:H62" si="3">ROUNDUP(G45/3,-3)</f>
        <v>64000</v>
      </c>
    </row>
    <row r="46" spans="1:8" ht="16.2" x14ac:dyDescent="0.3">
      <c r="A46" s="22">
        <v>31</v>
      </c>
      <c r="B46" s="20" t="s">
        <v>24</v>
      </c>
      <c r="C46" s="20" t="s">
        <v>164</v>
      </c>
      <c r="D46" s="31" t="s">
        <v>333</v>
      </c>
      <c r="E46" s="40">
        <v>5.0200000000000002E-3</v>
      </c>
      <c r="F46" s="40">
        <v>5.0200000000000002E-3</v>
      </c>
      <c r="G46" s="34">
        <f t="shared" si="0"/>
        <v>189389.54</v>
      </c>
      <c r="H46" s="8">
        <f t="shared" si="3"/>
        <v>64000</v>
      </c>
    </row>
    <row r="47" spans="1:8" ht="16.2" x14ac:dyDescent="0.3">
      <c r="A47" s="22">
        <v>32</v>
      </c>
      <c r="B47" s="20" t="s">
        <v>25</v>
      </c>
      <c r="C47" s="20" t="s">
        <v>165</v>
      </c>
      <c r="D47" s="31" t="s">
        <v>299</v>
      </c>
      <c r="E47" s="40">
        <v>5.0200000000000002E-3</v>
      </c>
      <c r="F47" s="40">
        <v>5.0200000000000002E-3</v>
      </c>
      <c r="G47" s="34">
        <f t="shared" si="0"/>
        <v>189389.54</v>
      </c>
      <c r="H47" s="8">
        <f t="shared" si="3"/>
        <v>64000</v>
      </c>
    </row>
    <row r="48" spans="1:8" ht="16.2" x14ac:dyDescent="0.3">
      <c r="A48" s="22">
        <v>33</v>
      </c>
      <c r="B48" s="20" t="s">
        <v>26</v>
      </c>
      <c r="C48" s="20" t="s">
        <v>166</v>
      </c>
      <c r="D48" s="31" t="s">
        <v>339</v>
      </c>
      <c r="E48" s="40">
        <v>5.3E-3</v>
      </c>
      <c r="F48" s="40">
        <v>5.3E-3</v>
      </c>
      <c r="G48" s="34">
        <f t="shared" si="0"/>
        <v>199953.1</v>
      </c>
      <c r="H48" s="8">
        <f t="shared" si="3"/>
        <v>67000</v>
      </c>
    </row>
    <row r="49" spans="1:8" ht="16.2" x14ac:dyDescent="0.3">
      <c r="A49" s="22">
        <v>34</v>
      </c>
      <c r="B49" s="20" t="s">
        <v>27</v>
      </c>
      <c r="C49" s="20" t="s">
        <v>167</v>
      </c>
      <c r="D49" s="31" t="s">
        <v>256</v>
      </c>
      <c r="E49" s="40">
        <v>5.0200000000000002E-3</v>
      </c>
      <c r="F49" s="40">
        <v>5.0200000000000002E-3</v>
      </c>
      <c r="G49" s="34">
        <f t="shared" si="0"/>
        <v>189389.54</v>
      </c>
      <c r="H49" s="8">
        <f t="shared" si="3"/>
        <v>64000</v>
      </c>
    </row>
    <row r="50" spans="1:8" ht="16.2" x14ac:dyDescent="0.3">
      <c r="A50" s="22">
        <v>35</v>
      </c>
      <c r="B50" s="20" t="s">
        <v>28</v>
      </c>
      <c r="C50" s="20" t="s">
        <v>168</v>
      </c>
      <c r="D50" s="31" t="s">
        <v>257</v>
      </c>
      <c r="E50" s="40">
        <v>5.3E-3</v>
      </c>
      <c r="F50" s="40">
        <v>5.3E-3</v>
      </c>
      <c r="G50" s="34">
        <f t="shared" si="0"/>
        <v>199953.1</v>
      </c>
      <c r="H50" s="8">
        <f t="shared" si="3"/>
        <v>67000</v>
      </c>
    </row>
    <row r="51" spans="1:8" ht="16.2" x14ac:dyDescent="0.3">
      <c r="A51" s="22">
        <v>36</v>
      </c>
      <c r="B51" s="20" t="s">
        <v>29</v>
      </c>
      <c r="C51" s="20" t="s">
        <v>169</v>
      </c>
      <c r="D51" s="31" t="s">
        <v>258</v>
      </c>
      <c r="E51" s="40">
        <v>5.3E-3</v>
      </c>
      <c r="F51" s="40">
        <v>5.3E-3</v>
      </c>
      <c r="G51" s="34">
        <f t="shared" si="0"/>
        <v>199953.1</v>
      </c>
      <c r="H51" s="8">
        <f t="shared" si="3"/>
        <v>67000</v>
      </c>
    </row>
    <row r="52" spans="1:8" ht="16.2" x14ac:dyDescent="0.3">
      <c r="A52" s="22">
        <v>37</v>
      </c>
      <c r="B52" s="20" t="s">
        <v>30</v>
      </c>
      <c r="C52" s="20" t="s">
        <v>170</v>
      </c>
      <c r="D52" s="31" t="s">
        <v>259</v>
      </c>
      <c r="E52" s="40">
        <v>5.0200000000000002E-3</v>
      </c>
      <c r="F52" s="40">
        <v>5.0200000000000002E-3</v>
      </c>
      <c r="G52" s="34">
        <f t="shared" si="0"/>
        <v>189389.54</v>
      </c>
      <c r="H52" s="8">
        <f t="shared" si="3"/>
        <v>64000</v>
      </c>
    </row>
    <row r="53" spans="1:8" ht="16.2" x14ac:dyDescent="0.3">
      <c r="A53" s="22">
        <v>38</v>
      </c>
      <c r="B53" s="20" t="s">
        <v>31</v>
      </c>
      <c r="C53" s="20" t="s">
        <v>171</v>
      </c>
      <c r="D53" s="31" t="s">
        <v>300</v>
      </c>
      <c r="E53" s="40">
        <v>5.0200000000000002E-3</v>
      </c>
      <c r="F53" s="40">
        <v>5.0200000000000002E-3</v>
      </c>
      <c r="G53" s="34">
        <f t="shared" si="0"/>
        <v>189389.54</v>
      </c>
      <c r="H53" s="8">
        <f t="shared" si="3"/>
        <v>64000</v>
      </c>
    </row>
    <row r="54" spans="1:8" ht="16.2" x14ac:dyDescent="0.3">
      <c r="A54" s="22">
        <v>39</v>
      </c>
      <c r="B54" s="20" t="s">
        <v>32</v>
      </c>
      <c r="C54" s="20" t="s">
        <v>172</v>
      </c>
      <c r="D54" s="31" t="s">
        <v>301</v>
      </c>
      <c r="E54" s="40">
        <v>5.0200000000000002E-3</v>
      </c>
      <c r="F54" s="40">
        <v>5.0200000000000002E-3</v>
      </c>
      <c r="G54" s="34">
        <f t="shared" si="0"/>
        <v>189389.54</v>
      </c>
      <c r="H54" s="8">
        <f t="shared" si="3"/>
        <v>64000</v>
      </c>
    </row>
    <row r="55" spans="1:8" ht="16.2" x14ac:dyDescent="0.3">
      <c r="A55" s="22">
        <v>40</v>
      </c>
      <c r="B55" s="20" t="s">
        <v>33</v>
      </c>
      <c r="C55" s="20" t="s">
        <v>173</v>
      </c>
      <c r="D55" s="31" t="s">
        <v>340</v>
      </c>
      <c r="E55" s="40">
        <v>5.0200000000000002E-3</v>
      </c>
      <c r="F55" s="40">
        <v>5.0200000000000002E-3</v>
      </c>
      <c r="G55" s="34">
        <f t="shared" si="0"/>
        <v>189389.54</v>
      </c>
      <c r="H55" s="8">
        <f t="shared" si="3"/>
        <v>64000</v>
      </c>
    </row>
    <row r="56" spans="1:8" ht="16.2" x14ac:dyDescent="0.3">
      <c r="A56" s="22">
        <v>41</v>
      </c>
      <c r="B56" s="20" t="s">
        <v>34</v>
      </c>
      <c r="C56" s="20" t="s">
        <v>174</v>
      </c>
      <c r="D56" s="31" t="s">
        <v>302</v>
      </c>
      <c r="E56" s="40">
        <v>5.3E-3</v>
      </c>
      <c r="F56" s="40">
        <v>5.3E-3</v>
      </c>
      <c r="G56" s="34">
        <f t="shared" si="0"/>
        <v>199953.1</v>
      </c>
      <c r="H56" s="8">
        <f t="shared" si="3"/>
        <v>67000</v>
      </c>
    </row>
    <row r="57" spans="1:8" ht="16.2" x14ac:dyDescent="0.3">
      <c r="A57" s="22">
        <v>42</v>
      </c>
      <c r="B57" s="20" t="s">
        <v>35</v>
      </c>
      <c r="C57" s="20" t="s">
        <v>175</v>
      </c>
      <c r="D57" s="31" t="s">
        <v>341</v>
      </c>
      <c r="E57" s="40">
        <v>5.0200000000000002E-3</v>
      </c>
      <c r="F57" s="40">
        <v>5.0200000000000002E-3</v>
      </c>
      <c r="G57" s="34">
        <f t="shared" si="0"/>
        <v>189389.54</v>
      </c>
      <c r="H57" s="8">
        <f t="shared" si="3"/>
        <v>64000</v>
      </c>
    </row>
    <row r="58" spans="1:8" ht="16.2" x14ac:dyDescent="0.3">
      <c r="A58" s="22">
        <v>43</v>
      </c>
      <c r="B58" s="20" t="s">
        <v>36</v>
      </c>
      <c r="C58" s="20" t="s">
        <v>176</v>
      </c>
      <c r="D58" s="31" t="s">
        <v>303</v>
      </c>
      <c r="E58" s="40">
        <v>5.0200000000000002E-3</v>
      </c>
      <c r="F58" s="40">
        <v>5.0200000000000002E-3</v>
      </c>
      <c r="G58" s="34">
        <f t="shared" si="0"/>
        <v>189389.54</v>
      </c>
      <c r="H58" s="8">
        <f t="shared" si="3"/>
        <v>64000</v>
      </c>
    </row>
    <row r="59" spans="1:8" ht="16.2" x14ac:dyDescent="0.3">
      <c r="A59" s="22">
        <v>44</v>
      </c>
      <c r="B59" s="20" t="s">
        <v>38</v>
      </c>
      <c r="C59" s="20" t="s">
        <v>178</v>
      </c>
      <c r="D59" s="31" t="s">
        <v>342</v>
      </c>
      <c r="E59" s="40">
        <v>5.0200000000000002E-3</v>
      </c>
      <c r="F59" s="40">
        <v>5.0200000000000002E-3</v>
      </c>
      <c r="G59" s="34">
        <f t="shared" si="0"/>
        <v>189389.54</v>
      </c>
      <c r="H59" s="8">
        <f t="shared" si="3"/>
        <v>64000</v>
      </c>
    </row>
    <row r="60" spans="1:8" ht="16.2" x14ac:dyDescent="0.3">
      <c r="A60" s="22">
        <v>45</v>
      </c>
      <c r="B60" s="20" t="s">
        <v>39</v>
      </c>
      <c r="C60" s="20" t="s">
        <v>179</v>
      </c>
      <c r="D60" s="31" t="s">
        <v>304</v>
      </c>
      <c r="E60" s="40">
        <v>5.3E-3</v>
      </c>
      <c r="F60" s="40">
        <v>5.3E-3</v>
      </c>
      <c r="G60" s="34">
        <f t="shared" si="0"/>
        <v>199953.1</v>
      </c>
      <c r="H60" s="8">
        <f t="shared" si="3"/>
        <v>67000</v>
      </c>
    </row>
    <row r="61" spans="1:8" ht="16.2" x14ac:dyDescent="0.3">
      <c r="A61" s="22">
        <v>46</v>
      </c>
      <c r="B61" s="20" t="s">
        <v>40</v>
      </c>
      <c r="C61" s="20" t="s">
        <v>180</v>
      </c>
      <c r="D61" s="31" t="s">
        <v>343</v>
      </c>
      <c r="E61" s="40">
        <v>5.0200000000000002E-3</v>
      </c>
      <c r="F61" s="40">
        <v>5.0200000000000002E-3</v>
      </c>
      <c r="G61" s="34">
        <f t="shared" si="0"/>
        <v>189389.54</v>
      </c>
      <c r="H61" s="8">
        <f t="shared" si="3"/>
        <v>64000</v>
      </c>
    </row>
    <row r="62" spans="1:8" ht="16.2" x14ac:dyDescent="0.3">
      <c r="A62" s="22">
        <v>47</v>
      </c>
      <c r="B62" s="20" t="s">
        <v>41</v>
      </c>
      <c r="C62" s="20" t="s">
        <v>181</v>
      </c>
      <c r="D62" s="31" t="s">
        <v>344</v>
      </c>
      <c r="E62" s="40">
        <v>7.3400000000000002E-3</v>
      </c>
      <c r="F62" s="40">
        <v>7.3400000000000002E-3</v>
      </c>
      <c r="G62" s="34">
        <f t="shared" si="0"/>
        <v>276916.18</v>
      </c>
      <c r="H62" s="8">
        <f t="shared" si="3"/>
        <v>93000</v>
      </c>
    </row>
    <row r="63" spans="1:8" ht="32.4" x14ac:dyDescent="0.3">
      <c r="A63" s="22">
        <v>48</v>
      </c>
      <c r="B63" s="20" t="s">
        <v>138</v>
      </c>
      <c r="C63" s="20" t="s">
        <v>182</v>
      </c>
      <c r="D63" s="31" t="s">
        <v>345</v>
      </c>
      <c r="E63" s="40">
        <v>5.28E-3</v>
      </c>
      <c r="F63" s="40">
        <v>5.28E-3</v>
      </c>
      <c r="G63" s="34">
        <f t="shared" si="0"/>
        <v>199198.56</v>
      </c>
      <c r="H63" s="8">
        <f>ROUNDUP(G63/3,-3)</f>
        <v>67000</v>
      </c>
    </row>
    <row r="64" spans="1:8" ht="16.2" x14ac:dyDescent="0.3">
      <c r="A64" s="29">
        <v>49</v>
      </c>
      <c r="B64" s="30" t="s">
        <v>42</v>
      </c>
      <c r="C64" s="16" t="s">
        <v>390</v>
      </c>
      <c r="D64" s="31" t="s">
        <v>305</v>
      </c>
      <c r="E64" s="46">
        <v>5.28E-3</v>
      </c>
      <c r="F64" s="46">
        <v>5.28E-3</v>
      </c>
      <c r="G64" s="34">
        <f t="shared" si="0"/>
        <v>199198.56</v>
      </c>
      <c r="H64" s="47">
        <f>ROUNDUP(G64/3,-3)</f>
        <v>67000</v>
      </c>
    </row>
    <row r="65" spans="1:8" ht="16.2" x14ac:dyDescent="0.3">
      <c r="A65" s="22">
        <v>50</v>
      </c>
      <c r="B65" s="20" t="s">
        <v>43</v>
      </c>
      <c r="C65" s="20" t="s">
        <v>183</v>
      </c>
      <c r="D65" s="31" t="s">
        <v>306</v>
      </c>
      <c r="E65" s="40">
        <v>5.28E-3</v>
      </c>
      <c r="F65" s="40">
        <v>5.28E-3</v>
      </c>
      <c r="G65" s="34">
        <f t="shared" si="0"/>
        <v>199198.56</v>
      </c>
      <c r="H65" s="45">
        <f t="shared" ref="H65:H66" si="4">ROUNDUP(G65/3,-3)</f>
        <v>67000</v>
      </c>
    </row>
    <row r="66" spans="1:8" ht="16.2" x14ac:dyDescent="0.3">
      <c r="A66" s="22">
        <v>51</v>
      </c>
      <c r="B66" s="20" t="s">
        <v>44</v>
      </c>
      <c r="C66" s="20" t="s">
        <v>184</v>
      </c>
      <c r="D66" s="31" t="s">
        <v>260</v>
      </c>
      <c r="E66" s="40">
        <v>5.0000000000000001E-3</v>
      </c>
      <c r="F66" s="42">
        <v>5.0000000000000001E-3</v>
      </c>
      <c r="G66" s="34">
        <f t="shared" si="0"/>
        <v>188635</v>
      </c>
      <c r="H66" s="45">
        <f t="shared" si="4"/>
        <v>63000</v>
      </c>
    </row>
    <row r="67" spans="1:8" ht="16.2" x14ac:dyDescent="0.3">
      <c r="A67" s="61">
        <v>52</v>
      </c>
      <c r="B67" s="20" t="s">
        <v>45</v>
      </c>
      <c r="C67" s="62" t="s">
        <v>185</v>
      </c>
      <c r="D67" s="31" t="s">
        <v>261</v>
      </c>
      <c r="E67" s="41">
        <v>5.28E-3</v>
      </c>
      <c r="F67" s="42">
        <v>1.056E-2</v>
      </c>
      <c r="G67" s="64">
        <f>F67*37727000</f>
        <v>398397.12</v>
      </c>
      <c r="H67" s="54">
        <f>ROUNDUP(G67/3,-3)</f>
        <v>133000</v>
      </c>
    </row>
    <row r="68" spans="1:8" ht="16.2" x14ac:dyDescent="0.3">
      <c r="A68" s="61"/>
      <c r="B68" s="20" t="s">
        <v>46</v>
      </c>
      <c r="C68" s="62"/>
      <c r="D68" s="31" t="s">
        <v>307</v>
      </c>
      <c r="E68" s="41">
        <v>5.28E-3</v>
      </c>
      <c r="F68" s="44"/>
      <c r="G68" s="64"/>
      <c r="H68" s="55"/>
    </row>
    <row r="69" spans="1:8" ht="16.2" x14ac:dyDescent="0.3">
      <c r="A69" s="22">
        <v>53</v>
      </c>
      <c r="B69" s="20" t="s">
        <v>47</v>
      </c>
      <c r="C69" s="20" t="s">
        <v>186</v>
      </c>
      <c r="D69" s="31" t="s">
        <v>346</v>
      </c>
      <c r="E69" s="40">
        <v>5.28E-3</v>
      </c>
      <c r="F69" s="44">
        <v>5.28E-3</v>
      </c>
      <c r="G69" s="34">
        <f>F69*37727000</f>
        <v>199198.56</v>
      </c>
      <c r="H69" s="24">
        <f>ROUNDUP(G69/3,-3)</f>
        <v>67000</v>
      </c>
    </row>
    <row r="70" spans="1:8" ht="16.2" x14ac:dyDescent="0.3">
      <c r="A70" s="22">
        <v>54</v>
      </c>
      <c r="B70" s="20" t="s">
        <v>48</v>
      </c>
      <c r="C70" s="20" t="s">
        <v>187</v>
      </c>
      <c r="D70" s="31" t="s">
        <v>347</v>
      </c>
      <c r="E70" s="40">
        <v>5.28E-3</v>
      </c>
      <c r="F70" s="40">
        <v>5.28E-3</v>
      </c>
      <c r="G70" s="34">
        <f t="shared" ref="G70:G121" si="5">F70*37727000</f>
        <v>199198.56</v>
      </c>
      <c r="H70" s="24">
        <f t="shared" ref="H70:H74" si="6">ROUNDUP(G70/3,-3)</f>
        <v>67000</v>
      </c>
    </row>
    <row r="71" spans="1:8" ht="16.2" x14ac:dyDescent="0.3">
      <c r="A71" s="22">
        <v>50</v>
      </c>
      <c r="B71" s="20" t="s">
        <v>49</v>
      </c>
      <c r="C71" s="20" t="s">
        <v>188</v>
      </c>
      <c r="D71" s="31" t="s">
        <v>308</v>
      </c>
      <c r="E71" s="40">
        <v>7.0400000000000003E-3</v>
      </c>
      <c r="F71" s="40">
        <v>7.0400000000000003E-3</v>
      </c>
      <c r="G71" s="34">
        <f t="shared" si="5"/>
        <v>265598.08000000002</v>
      </c>
      <c r="H71" s="24">
        <f t="shared" si="6"/>
        <v>89000</v>
      </c>
    </row>
    <row r="72" spans="1:8" ht="16.2" x14ac:dyDescent="0.3">
      <c r="A72" s="22">
        <v>51</v>
      </c>
      <c r="B72" s="20" t="s">
        <v>50</v>
      </c>
      <c r="C72" s="20" t="s">
        <v>189</v>
      </c>
      <c r="D72" s="31" t="s">
        <v>309</v>
      </c>
      <c r="E72" s="40">
        <v>5.0000000000000001E-3</v>
      </c>
      <c r="F72" s="40">
        <v>5.0000000000000001E-3</v>
      </c>
      <c r="G72" s="34">
        <f t="shared" si="5"/>
        <v>188635</v>
      </c>
      <c r="H72" s="24">
        <f t="shared" si="6"/>
        <v>63000</v>
      </c>
    </row>
    <row r="73" spans="1:8" ht="16.2" x14ac:dyDescent="0.3">
      <c r="A73" s="22">
        <v>52</v>
      </c>
      <c r="B73" s="20" t="s">
        <v>51</v>
      </c>
      <c r="C73" s="20" t="s">
        <v>190</v>
      </c>
      <c r="D73" s="31" t="s">
        <v>310</v>
      </c>
      <c r="E73" s="40">
        <v>5.3E-3</v>
      </c>
      <c r="F73" s="40">
        <v>5.3E-3</v>
      </c>
      <c r="G73" s="34">
        <f t="shared" si="5"/>
        <v>199953.1</v>
      </c>
      <c r="H73" s="24">
        <f t="shared" si="6"/>
        <v>67000</v>
      </c>
    </row>
    <row r="74" spans="1:8" ht="16.2" x14ac:dyDescent="0.3">
      <c r="A74" s="22">
        <v>53</v>
      </c>
      <c r="B74" s="20" t="s">
        <v>52</v>
      </c>
      <c r="C74" s="20" t="s">
        <v>191</v>
      </c>
      <c r="D74" s="31" t="s">
        <v>262</v>
      </c>
      <c r="E74" s="40">
        <v>5.3E-3</v>
      </c>
      <c r="F74" s="40">
        <v>5.3E-3</v>
      </c>
      <c r="G74" s="34">
        <f t="shared" si="5"/>
        <v>199953.1</v>
      </c>
      <c r="H74" s="24">
        <f t="shared" si="6"/>
        <v>67000</v>
      </c>
    </row>
    <row r="75" spans="1:8" ht="32.4" x14ac:dyDescent="0.3">
      <c r="A75" s="22">
        <v>54</v>
      </c>
      <c r="B75" s="20" t="s">
        <v>139</v>
      </c>
      <c r="C75" s="20" t="s">
        <v>192</v>
      </c>
      <c r="D75" s="31" t="s">
        <v>348</v>
      </c>
      <c r="E75" s="40">
        <v>5.0200000000000002E-3</v>
      </c>
      <c r="F75" s="40">
        <v>5.0200000000000002E-3</v>
      </c>
      <c r="G75" s="34">
        <f t="shared" si="5"/>
        <v>189389.54</v>
      </c>
      <c r="H75" s="24">
        <f>ROUNDUP(G75/3,-3)</f>
        <v>64000</v>
      </c>
    </row>
    <row r="76" spans="1:8" ht="16.2" x14ac:dyDescent="0.3">
      <c r="A76" s="22">
        <v>55</v>
      </c>
      <c r="B76" s="20" t="s">
        <v>53</v>
      </c>
      <c r="C76" s="20" t="s">
        <v>193</v>
      </c>
      <c r="D76" s="31" t="s">
        <v>349</v>
      </c>
      <c r="E76" s="40">
        <v>5.0200000000000002E-3</v>
      </c>
      <c r="F76" s="40">
        <v>5.0200000000000002E-3</v>
      </c>
      <c r="G76" s="34">
        <f t="shared" si="5"/>
        <v>189389.54</v>
      </c>
      <c r="H76" s="24">
        <f>ROUNDUP(G76/3,-3)</f>
        <v>64000</v>
      </c>
    </row>
    <row r="77" spans="1:8" ht="16.2" x14ac:dyDescent="0.3">
      <c r="A77" s="22">
        <v>56</v>
      </c>
      <c r="B77" s="20" t="s">
        <v>54</v>
      </c>
      <c r="C77" s="20" t="s">
        <v>194</v>
      </c>
      <c r="D77" s="31" t="s">
        <v>350</v>
      </c>
      <c r="E77" s="40">
        <v>5.3E-3</v>
      </c>
      <c r="F77" s="40">
        <v>5.3E-3</v>
      </c>
      <c r="G77" s="34">
        <f t="shared" si="5"/>
        <v>199953.1</v>
      </c>
      <c r="H77" s="24">
        <f t="shared" ref="H77:H88" si="7">ROUNDUP(G77/3,-3)</f>
        <v>67000</v>
      </c>
    </row>
    <row r="78" spans="1:8" ht="16.2" x14ac:dyDescent="0.3">
      <c r="A78" s="22">
        <v>57</v>
      </c>
      <c r="B78" s="20" t="s">
        <v>55</v>
      </c>
      <c r="C78" s="20" t="s">
        <v>195</v>
      </c>
      <c r="D78" s="31" t="s">
        <v>263</v>
      </c>
      <c r="E78" s="40">
        <v>6.7799999999999996E-3</v>
      </c>
      <c r="F78" s="40">
        <v>6.7799999999999996E-3</v>
      </c>
      <c r="G78" s="34">
        <f t="shared" si="5"/>
        <v>255789.06</v>
      </c>
      <c r="H78" s="24">
        <f t="shared" si="7"/>
        <v>86000</v>
      </c>
    </row>
    <row r="79" spans="1:8" ht="16.2" x14ac:dyDescent="0.3">
      <c r="A79" s="22">
        <v>58</v>
      </c>
      <c r="B79" s="20" t="s">
        <v>56</v>
      </c>
      <c r="C79" s="20" t="s">
        <v>196</v>
      </c>
      <c r="D79" s="31" t="s">
        <v>264</v>
      </c>
      <c r="E79" s="40">
        <v>5.3E-3</v>
      </c>
      <c r="F79" s="40">
        <v>5.3E-3</v>
      </c>
      <c r="G79" s="34">
        <f t="shared" si="5"/>
        <v>199953.1</v>
      </c>
      <c r="H79" s="24">
        <f t="shared" si="7"/>
        <v>67000</v>
      </c>
    </row>
    <row r="80" spans="1:8" ht="16.2" x14ac:dyDescent="0.3">
      <c r="A80" s="22">
        <v>59</v>
      </c>
      <c r="B80" s="20" t="s">
        <v>57</v>
      </c>
      <c r="C80" s="20" t="s">
        <v>197</v>
      </c>
      <c r="D80" s="31" t="s">
        <v>351</v>
      </c>
      <c r="E80" s="40">
        <v>5.8599999999999998E-3</v>
      </c>
      <c r="F80" s="40">
        <v>5.8599999999999998E-3</v>
      </c>
      <c r="G80" s="34">
        <f t="shared" si="5"/>
        <v>221080.22</v>
      </c>
      <c r="H80" s="24">
        <f t="shared" si="7"/>
        <v>74000</v>
      </c>
    </row>
    <row r="81" spans="1:8" ht="16.2" x14ac:dyDescent="0.3">
      <c r="A81" s="22">
        <v>60</v>
      </c>
      <c r="B81" s="20" t="s">
        <v>58</v>
      </c>
      <c r="C81" s="20" t="s">
        <v>198</v>
      </c>
      <c r="D81" s="31" t="s">
        <v>311</v>
      </c>
      <c r="E81" s="40">
        <v>6.1399999999999996E-3</v>
      </c>
      <c r="F81" s="40">
        <v>6.1399999999999996E-3</v>
      </c>
      <c r="G81" s="34">
        <f t="shared" si="5"/>
        <v>231643.78</v>
      </c>
      <c r="H81" s="24">
        <f t="shared" si="7"/>
        <v>78000</v>
      </c>
    </row>
    <row r="82" spans="1:8" ht="16.2" x14ac:dyDescent="0.3">
      <c r="A82" s="22">
        <v>61</v>
      </c>
      <c r="B82" s="20" t="s">
        <v>59</v>
      </c>
      <c r="C82" s="20" t="s">
        <v>199</v>
      </c>
      <c r="D82" s="31" t="s">
        <v>312</v>
      </c>
      <c r="E82" s="40">
        <v>6.1399999999999996E-3</v>
      </c>
      <c r="F82" s="40">
        <v>6.1399999999999996E-3</v>
      </c>
      <c r="G82" s="34">
        <f t="shared" si="5"/>
        <v>231643.78</v>
      </c>
      <c r="H82" s="24">
        <f t="shared" si="7"/>
        <v>78000</v>
      </c>
    </row>
    <row r="83" spans="1:8" ht="16.2" x14ac:dyDescent="0.3">
      <c r="A83" s="22">
        <v>62</v>
      </c>
      <c r="B83" s="20" t="s">
        <v>60</v>
      </c>
      <c r="C83" s="20" t="s">
        <v>200</v>
      </c>
      <c r="D83" s="31" t="s">
        <v>352</v>
      </c>
      <c r="E83" s="40">
        <v>8.1799999999999998E-3</v>
      </c>
      <c r="F83" s="40">
        <v>8.1799999999999998E-3</v>
      </c>
      <c r="G83" s="34">
        <f t="shared" si="5"/>
        <v>308606.86</v>
      </c>
      <c r="H83" s="24">
        <f t="shared" si="7"/>
        <v>103000</v>
      </c>
    </row>
    <row r="84" spans="1:8" ht="16.2" x14ac:dyDescent="0.3">
      <c r="A84" s="22">
        <v>63</v>
      </c>
      <c r="B84" s="20" t="s">
        <v>61</v>
      </c>
      <c r="C84" s="20" t="s">
        <v>201</v>
      </c>
      <c r="D84" s="31" t="s">
        <v>313</v>
      </c>
      <c r="E84" s="40">
        <v>6.1399999999999996E-3</v>
      </c>
      <c r="F84" s="40">
        <v>6.1399999999999996E-3</v>
      </c>
      <c r="G84" s="34">
        <f t="shared" si="5"/>
        <v>231643.78</v>
      </c>
      <c r="H84" s="24">
        <f t="shared" si="7"/>
        <v>78000</v>
      </c>
    </row>
    <row r="85" spans="1:8" ht="16.2" x14ac:dyDescent="0.3">
      <c r="A85" s="22">
        <v>64</v>
      </c>
      <c r="B85" s="20" t="s">
        <v>62</v>
      </c>
      <c r="C85" s="20" t="s">
        <v>202</v>
      </c>
      <c r="D85" s="31" t="s">
        <v>265</v>
      </c>
      <c r="E85" s="40">
        <v>7.9000000000000008E-3</v>
      </c>
      <c r="F85" s="40">
        <v>7.9000000000000008E-3</v>
      </c>
      <c r="G85" s="34">
        <f t="shared" si="5"/>
        <v>298043.30000000005</v>
      </c>
      <c r="H85" s="24">
        <f t="shared" si="7"/>
        <v>100000</v>
      </c>
    </row>
    <row r="86" spans="1:8" ht="16.2" x14ac:dyDescent="0.3">
      <c r="A86" s="22">
        <v>65</v>
      </c>
      <c r="B86" s="20" t="s">
        <v>63</v>
      </c>
      <c r="C86" s="20" t="s">
        <v>203</v>
      </c>
      <c r="D86" s="31" t="s">
        <v>266</v>
      </c>
      <c r="E86" s="40">
        <v>8.1799999999999998E-3</v>
      </c>
      <c r="F86" s="40">
        <v>8.1799999999999998E-3</v>
      </c>
      <c r="G86" s="34">
        <f t="shared" si="5"/>
        <v>308606.86</v>
      </c>
      <c r="H86" s="24">
        <f t="shared" si="7"/>
        <v>103000</v>
      </c>
    </row>
    <row r="87" spans="1:8" ht="16.2" x14ac:dyDescent="0.3">
      <c r="A87" s="22">
        <v>66</v>
      </c>
      <c r="B87" s="20" t="s">
        <v>64</v>
      </c>
      <c r="C87" s="20" t="s">
        <v>204</v>
      </c>
      <c r="D87" s="31" t="s">
        <v>314</v>
      </c>
      <c r="E87" s="40">
        <v>8.1799999999999998E-3</v>
      </c>
      <c r="F87" s="40">
        <v>8.1799999999999998E-3</v>
      </c>
      <c r="G87" s="34">
        <f t="shared" si="5"/>
        <v>308606.86</v>
      </c>
      <c r="H87" s="24">
        <f t="shared" si="7"/>
        <v>103000</v>
      </c>
    </row>
    <row r="88" spans="1:8" ht="16.2" x14ac:dyDescent="0.3">
      <c r="A88" s="22">
        <v>67</v>
      </c>
      <c r="B88" s="20" t="s">
        <v>65</v>
      </c>
      <c r="C88" s="20" t="s">
        <v>205</v>
      </c>
      <c r="D88" s="31" t="s">
        <v>315</v>
      </c>
      <c r="E88" s="40">
        <v>5.8599999999999998E-3</v>
      </c>
      <c r="F88" s="42">
        <v>5.8599999999999998E-3</v>
      </c>
      <c r="G88" s="34">
        <f t="shared" si="5"/>
        <v>221080.22</v>
      </c>
      <c r="H88" s="24">
        <f t="shared" si="7"/>
        <v>74000</v>
      </c>
    </row>
    <row r="89" spans="1:8" ht="16.2" x14ac:dyDescent="0.3">
      <c r="A89" s="61">
        <v>68</v>
      </c>
      <c r="B89" s="20" t="s">
        <v>66</v>
      </c>
      <c r="C89" s="62" t="s">
        <v>206</v>
      </c>
      <c r="D89" s="31" t="s">
        <v>267</v>
      </c>
      <c r="E89" s="41">
        <v>6.1399999999999996E-3</v>
      </c>
      <c r="F89" s="42">
        <v>1.259E-2</v>
      </c>
      <c r="G89" s="64">
        <f t="shared" si="5"/>
        <v>474982.93</v>
      </c>
      <c r="H89" s="54">
        <f>ROUNDUP(G89/3,-3)</f>
        <v>159000</v>
      </c>
    </row>
    <row r="90" spans="1:8" ht="16.2" x14ac:dyDescent="0.3">
      <c r="A90" s="61"/>
      <c r="B90" s="20" t="s">
        <v>67</v>
      </c>
      <c r="C90" s="62"/>
      <c r="D90" s="31" t="s">
        <v>268</v>
      </c>
      <c r="E90" s="41">
        <v>6.45E-3</v>
      </c>
      <c r="F90" s="44"/>
      <c r="G90" s="64"/>
      <c r="H90" s="55"/>
    </row>
    <row r="91" spans="1:8" ht="16.2" x14ac:dyDescent="0.3">
      <c r="A91" s="22">
        <v>69</v>
      </c>
      <c r="B91" s="20" t="s">
        <v>68</v>
      </c>
      <c r="C91" s="20" t="s">
        <v>207</v>
      </c>
      <c r="D91" s="31" t="s">
        <v>353</v>
      </c>
      <c r="E91" s="40">
        <v>6.1399999999999996E-3</v>
      </c>
      <c r="F91" s="44">
        <v>6.1399999999999996E-3</v>
      </c>
      <c r="G91" s="34">
        <f t="shared" si="5"/>
        <v>231643.78</v>
      </c>
      <c r="H91" s="24">
        <f>ROUNDUP(G91/3,-3)</f>
        <v>78000</v>
      </c>
    </row>
    <row r="92" spans="1:8" ht="16.2" x14ac:dyDescent="0.3">
      <c r="A92" s="22">
        <v>70</v>
      </c>
      <c r="B92" s="20" t="s">
        <v>69</v>
      </c>
      <c r="C92" s="20" t="s">
        <v>208</v>
      </c>
      <c r="D92" s="31" t="s">
        <v>316</v>
      </c>
      <c r="E92" s="40">
        <v>6.1399999999999996E-3</v>
      </c>
      <c r="F92" s="40">
        <v>6.1399999999999996E-3</v>
      </c>
      <c r="G92" s="34">
        <f t="shared" si="5"/>
        <v>231643.78</v>
      </c>
      <c r="H92" s="24">
        <f t="shared" ref="H92:H96" si="8">ROUNDUP(G92/3,-3)</f>
        <v>78000</v>
      </c>
    </row>
    <row r="93" spans="1:8" ht="16.2" x14ac:dyDescent="0.3">
      <c r="A93" s="22">
        <v>71</v>
      </c>
      <c r="B93" s="20" t="s">
        <v>70</v>
      </c>
      <c r="C93" s="20" t="s">
        <v>209</v>
      </c>
      <c r="D93" s="31" t="s">
        <v>269</v>
      </c>
      <c r="E93" s="40">
        <v>6.1399999999999996E-3</v>
      </c>
      <c r="F93" s="40">
        <v>6.1399999999999996E-3</v>
      </c>
      <c r="G93" s="34">
        <f t="shared" si="5"/>
        <v>231643.78</v>
      </c>
      <c r="H93" s="24">
        <f t="shared" si="8"/>
        <v>78000</v>
      </c>
    </row>
    <row r="94" spans="1:8" ht="16.2" x14ac:dyDescent="0.3">
      <c r="A94" s="22">
        <v>72</v>
      </c>
      <c r="B94" s="20" t="s">
        <v>71</v>
      </c>
      <c r="C94" s="20" t="s">
        <v>210</v>
      </c>
      <c r="D94" s="31" t="s">
        <v>317</v>
      </c>
      <c r="E94" s="40">
        <v>7.9299999999999995E-3</v>
      </c>
      <c r="F94" s="40">
        <v>7.9299999999999995E-3</v>
      </c>
      <c r="G94" s="34">
        <f t="shared" si="5"/>
        <v>299175.11</v>
      </c>
      <c r="H94" s="24">
        <f t="shared" si="8"/>
        <v>100000</v>
      </c>
    </row>
    <row r="95" spans="1:8" ht="16.2" x14ac:dyDescent="0.3">
      <c r="A95" s="22">
        <v>73</v>
      </c>
      <c r="B95" s="20" t="s">
        <v>72</v>
      </c>
      <c r="C95" s="20" t="s">
        <v>211</v>
      </c>
      <c r="D95" s="31" t="s">
        <v>276</v>
      </c>
      <c r="E95" s="40">
        <v>8.4899999999999993E-3</v>
      </c>
      <c r="F95" s="40">
        <v>8.4899999999999993E-3</v>
      </c>
      <c r="G95" s="34">
        <f t="shared" si="5"/>
        <v>320302.23</v>
      </c>
      <c r="H95" s="24">
        <f t="shared" si="8"/>
        <v>107000</v>
      </c>
    </row>
    <row r="96" spans="1:8" ht="16.2" x14ac:dyDescent="0.3">
      <c r="A96" s="22">
        <v>75</v>
      </c>
      <c r="B96" s="20" t="s">
        <v>74</v>
      </c>
      <c r="C96" s="20" t="s">
        <v>213</v>
      </c>
      <c r="D96" s="31" t="s">
        <v>354</v>
      </c>
      <c r="E96" s="40">
        <v>6.45E-3</v>
      </c>
      <c r="F96" s="40">
        <v>6.45E-3</v>
      </c>
      <c r="G96" s="34">
        <f t="shared" si="5"/>
        <v>243339.15</v>
      </c>
      <c r="H96" s="24">
        <f t="shared" si="8"/>
        <v>82000</v>
      </c>
    </row>
    <row r="97" spans="1:8" ht="32.4" x14ac:dyDescent="0.3">
      <c r="A97" s="22">
        <v>76</v>
      </c>
      <c r="B97" s="20" t="s">
        <v>75</v>
      </c>
      <c r="C97" s="20" t="s">
        <v>318</v>
      </c>
      <c r="D97" s="31" t="s">
        <v>355</v>
      </c>
      <c r="E97" s="40">
        <v>8.4899999999999993E-3</v>
      </c>
      <c r="F97" s="40">
        <v>8.4899999999999993E-3</v>
      </c>
      <c r="G97" s="34">
        <f t="shared" si="5"/>
        <v>320302.23</v>
      </c>
      <c r="H97" s="24">
        <f>ROUNDUP(G97/3,-3)</f>
        <v>107000</v>
      </c>
    </row>
    <row r="98" spans="1:8" ht="16.2" x14ac:dyDescent="0.3">
      <c r="A98" s="22">
        <v>77</v>
      </c>
      <c r="B98" s="20" t="s">
        <v>76</v>
      </c>
      <c r="C98" s="20" t="s">
        <v>214</v>
      </c>
      <c r="D98" s="31" t="s">
        <v>270</v>
      </c>
      <c r="E98" s="40">
        <v>8.4899999999999993E-3</v>
      </c>
      <c r="F98" s="40">
        <v>8.4899999999999993E-3</v>
      </c>
      <c r="G98" s="34">
        <f t="shared" si="5"/>
        <v>320302.23</v>
      </c>
      <c r="H98" s="24">
        <f>ROUNDUP(G98/3,-3)</f>
        <v>107000</v>
      </c>
    </row>
    <row r="99" spans="1:8" ht="16.2" x14ac:dyDescent="0.3">
      <c r="A99" s="22">
        <v>79</v>
      </c>
      <c r="B99" s="20" t="s">
        <v>78</v>
      </c>
      <c r="C99" s="20" t="s">
        <v>216</v>
      </c>
      <c r="D99" s="31" t="s">
        <v>356</v>
      </c>
      <c r="E99" s="40">
        <v>8.4899999999999993E-3</v>
      </c>
      <c r="F99" s="40">
        <v>8.4899999999999993E-3</v>
      </c>
      <c r="G99" s="34">
        <f t="shared" si="5"/>
        <v>320302.23</v>
      </c>
      <c r="H99" s="24">
        <f t="shared" ref="H99:H103" si="9">ROUNDUP(G99/3,-3)</f>
        <v>107000</v>
      </c>
    </row>
    <row r="100" spans="1:8" ht="16.2" x14ac:dyDescent="0.3">
      <c r="A100" s="22">
        <v>80</v>
      </c>
      <c r="B100" s="20" t="s">
        <v>217</v>
      </c>
      <c r="C100" s="20" t="s">
        <v>218</v>
      </c>
      <c r="D100" s="31" t="s">
        <v>271</v>
      </c>
      <c r="E100" s="40">
        <v>5.3499999999999997E-3</v>
      </c>
      <c r="F100" s="40">
        <v>5.3499999999999997E-3</v>
      </c>
      <c r="G100" s="34">
        <f t="shared" si="5"/>
        <v>201839.44999999998</v>
      </c>
      <c r="H100" s="24">
        <f t="shared" si="9"/>
        <v>68000</v>
      </c>
    </row>
    <row r="101" spans="1:8" ht="16.2" x14ac:dyDescent="0.3">
      <c r="A101" s="22">
        <v>81</v>
      </c>
      <c r="B101" s="20" t="s">
        <v>79</v>
      </c>
      <c r="C101" s="20" t="s">
        <v>219</v>
      </c>
      <c r="D101" s="31" t="s">
        <v>357</v>
      </c>
      <c r="E101" s="40">
        <v>5.28E-3</v>
      </c>
      <c r="F101" s="40">
        <v>5.28E-3</v>
      </c>
      <c r="G101" s="34">
        <f t="shared" si="5"/>
        <v>199198.56</v>
      </c>
      <c r="H101" s="24">
        <f t="shared" si="9"/>
        <v>67000</v>
      </c>
    </row>
    <row r="102" spans="1:8" ht="16.2" x14ac:dyDescent="0.3">
      <c r="A102" s="22">
        <v>82</v>
      </c>
      <c r="B102" s="20" t="s">
        <v>80</v>
      </c>
      <c r="C102" s="20" t="s">
        <v>220</v>
      </c>
      <c r="D102" s="31" t="s">
        <v>358</v>
      </c>
      <c r="E102" s="40">
        <v>5.28E-3</v>
      </c>
      <c r="F102" s="40">
        <v>5.28E-3</v>
      </c>
      <c r="G102" s="34">
        <f t="shared" si="5"/>
        <v>199198.56</v>
      </c>
      <c r="H102" s="24">
        <f t="shared" si="9"/>
        <v>67000</v>
      </c>
    </row>
    <row r="103" spans="1:8" ht="16.2" x14ac:dyDescent="0.3">
      <c r="A103" s="22">
        <v>83</v>
      </c>
      <c r="B103" s="20" t="s">
        <v>81</v>
      </c>
      <c r="C103" s="20" t="s">
        <v>221</v>
      </c>
      <c r="D103" s="31" t="s">
        <v>319</v>
      </c>
      <c r="E103" s="40">
        <v>5.3E-3</v>
      </c>
      <c r="F103" s="42">
        <v>5.3E-3</v>
      </c>
      <c r="G103" s="34">
        <f t="shared" si="5"/>
        <v>199953.1</v>
      </c>
      <c r="H103" s="24">
        <f t="shared" si="9"/>
        <v>67000</v>
      </c>
    </row>
    <row r="104" spans="1:8" ht="16.2" x14ac:dyDescent="0.3">
      <c r="A104" s="61">
        <v>84</v>
      </c>
      <c r="B104" s="20" t="s">
        <v>82</v>
      </c>
      <c r="C104" s="62" t="s">
        <v>222</v>
      </c>
      <c r="D104" s="31" t="s">
        <v>359</v>
      </c>
      <c r="E104" s="41">
        <v>5.0000000000000001E-3</v>
      </c>
      <c r="F104" s="42">
        <v>2.2280000000000001E-2</v>
      </c>
      <c r="G104" s="64">
        <f t="shared" si="5"/>
        <v>840557.56</v>
      </c>
      <c r="H104" s="54">
        <f>ROUNDUP(G104/3,-3)</f>
        <v>281000</v>
      </c>
    </row>
    <row r="105" spans="1:8" ht="16.2" x14ac:dyDescent="0.3">
      <c r="A105" s="61"/>
      <c r="B105" s="20" t="s">
        <v>83</v>
      </c>
      <c r="C105" s="62"/>
      <c r="D105" s="31" t="s">
        <v>360</v>
      </c>
      <c r="E105" s="41">
        <v>5.0000000000000001E-3</v>
      </c>
      <c r="F105" s="43"/>
      <c r="G105" s="64"/>
      <c r="H105" s="67"/>
    </row>
    <row r="106" spans="1:8" ht="16.2" x14ac:dyDescent="0.3">
      <c r="A106" s="61"/>
      <c r="B106" s="20" t="s">
        <v>84</v>
      </c>
      <c r="C106" s="62"/>
      <c r="D106" s="31" t="s">
        <v>361</v>
      </c>
      <c r="E106" s="41">
        <v>6.1399999999999996E-3</v>
      </c>
      <c r="F106" s="43"/>
      <c r="G106" s="64"/>
      <c r="H106" s="67"/>
    </row>
    <row r="107" spans="1:8" ht="16.2" x14ac:dyDescent="0.3">
      <c r="A107" s="61"/>
      <c r="B107" s="20" t="s">
        <v>85</v>
      </c>
      <c r="C107" s="62"/>
      <c r="D107" s="31" t="s">
        <v>362</v>
      </c>
      <c r="E107" s="41">
        <v>6.1399999999999996E-3</v>
      </c>
      <c r="F107" s="44"/>
      <c r="G107" s="64"/>
      <c r="H107" s="55"/>
    </row>
    <row r="108" spans="1:8" ht="16.2" x14ac:dyDescent="0.3">
      <c r="A108" s="61">
        <v>86</v>
      </c>
      <c r="B108" s="20" t="s">
        <v>90</v>
      </c>
      <c r="C108" s="62" t="s">
        <v>224</v>
      </c>
      <c r="D108" s="31" t="s">
        <v>363</v>
      </c>
      <c r="E108" s="41">
        <v>8.8000000000000005E-3</v>
      </c>
      <c r="F108" s="43">
        <f>SUM(E108:E111)</f>
        <v>2.5850000000000001E-2</v>
      </c>
      <c r="G108" s="64">
        <f t="shared" si="5"/>
        <v>975242.95000000007</v>
      </c>
      <c r="H108" s="54">
        <f>ROUNDUP(G108/3,-3)</f>
        <v>326000</v>
      </c>
    </row>
    <row r="109" spans="1:8" ht="16.2" x14ac:dyDescent="0.3">
      <c r="A109" s="61"/>
      <c r="B109" s="20" t="s">
        <v>91</v>
      </c>
      <c r="C109" s="62"/>
      <c r="D109" s="31" t="s">
        <v>277</v>
      </c>
      <c r="E109" s="41">
        <v>5.3E-3</v>
      </c>
      <c r="F109" s="43"/>
      <c r="G109" s="64"/>
      <c r="H109" s="67"/>
    </row>
    <row r="110" spans="1:8" ht="16.2" x14ac:dyDescent="0.3">
      <c r="A110" s="61"/>
      <c r="B110" s="20" t="s">
        <v>92</v>
      </c>
      <c r="C110" s="62"/>
      <c r="D110" s="31" t="s">
        <v>364</v>
      </c>
      <c r="E110" s="41">
        <v>5.3E-3</v>
      </c>
      <c r="F110" s="43"/>
      <c r="G110" s="64"/>
      <c r="H110" s="67"/>
    </row>
    <row r="111" spans="1:8" ht="16.2" x14ac:dyDescent="0.3">
      <c r="A111" s="61"/>
      <c r="B111" s="20" t="s">
        <v>93</v>
      </c>
      <c r="C111" s="62"/>
      <c r="D111" s="31" t="s">
        <v>320</v>
      </c>
      <c r="E111" s="41">
        <v>6.45E-3</v>
      </c>
      <c r="F111" s="44"/>
      <c r="G111" s="64"/>
      <c r="H111" s="55"/>
    </row>
    <row r="112" spans="1:8" ht="16.2" x14ac:dyDescent="0.3">
      <c r="A112" s="22">
        <v>87</v>
      </c>
      <c r="B112" s="20" t="s">
        <v>94</v>
      </c>
      <c r="C112" s="20" t="s">
        <v>225</v>
      </c>
      <c r="D112" s="31" t="s">
        <v>365</v>
      </c>
      <c r="E112" s="41">
        <v>6.45E-3</v>
      </c>
      <c r="F112" s="42">
        <v>6.45E-3</v>
      </c>
      <c r="G112" s="34">
        <f t="shared" si="5"/>
        <v>243339.15</v>
      </c>
      <c r="H112" s="24">
        <f>ROUNDUP(G112/3,-3)</f>
        <v>82000</v>
      </c>
    </row>
    <row r="113" spans="1:8" ht="16.2" x14ac:dyDescent="0.3">
      <c r="A113" s="61">
        <v>88</v>
      </c>
      <c r="B113" s="20" t="s">
        <v>95</v>
      </c>
      <c r="C113" s="62" t="s">
        <v>226</v>
      </c>
      <c r="D113" s="31" t="s">
        <v>321</v>
      </c>
      <c r="E113" s="41">
        <v>6.45E-3</v>
      </c>
      <c r="F113" s="42">
        <f>SUM(E113:E114)</f>
        <v>1.175E-2</v>
      </c>
      <c r="G113" s="64">
        <f t="shared" si="5"/>
        <v>443292.25</v>
      </c>
      <c r="H113" s="54">
        <f>ROUNDUP(G113/3,-3)</f>
        <v>148000</v>
      </c>
    </row>
    <row r="114" spans="1:8" ht="16.2" x14ac:dyDescent="0.3">
      <c r="A114" s="61"/>
      <c r="B114" s="20" t="s">
        <v>96</v>
      </c>
      <c r="C114" s="62"/>
      <c r="D114" s="31" t="s">
        <v>366</v>
      </c>
      <c r="E114" s="41">
        <v>5.3E-3</v>
      </c>
      <c r="F114" s="43"/>
      <c r="G114" s="64"/>
      <c r="H114" s="55"/>
    </row>
    <row r="115" spans="1:8" ht="16.2" x14ac:dyDescent="0.3">
      <c r="A115" s="61">
        <v>89</v>
      </c>
      <c r="B115" s="20" t="s">
        <v>97</v>
      </c>
      <c r="C115" s="62" t="s">
        <v>227</v>
      </c>
      <c r="D115" s="31" t="s">
        <v>272</v>
      </c>
      <c r="E115" s="41">
        <v>5.3E-3</v>
      </c>
      <c r="F115" s="42">
        <f>SUM(E115:E117)</f>
        <v>1.677E-2</v>
      </c>
      <c r="G115" s="65">
        <f t="shared" si="5"/>
        <v>632681.79</v>
      </c>
      <c r="H115" s="54">
        <f>ROUNDUP(G115/3,-3)</f>
        <v>211000</v>
      </c>
    </row>
    <row r="116" spans="1:8" ht="16.2" x14ac:dyDescent="0.3">
      <c r="A116" s="61"/>
      <c r="B116" s="20" t="s">
        <v>98</v>
      </c>
      <c r="C116" s="62"/>
      <c r="D116" s="31" t="s">
        <v>322</v>
      </c>
      <c r="E116" s="41">
        <v>5.0200000000000002E-3</v>
      </c>
      <c r="F116" s="43"/>
      <c r="G116" s="65"/>
      <c r="H116" s="67"/>
    </row>
    <row r="117" spans="1:8" ht="16.2" x14ac:dyDescent="0.3">
      <c r="A117" s="61"/>
      <c r="B117" s="20" t="s">
        <v>99</v>
      </c>
      <c r="C117" s="62"/>
      <c r="D117" s="31" t="s">
        <v>367</v>
      </c>
      <c r="E117" s="41">
        <v>6.45E-3</v>
      </c>
      <c r="F117" s="43"/>
      <c r="G117" s="65"/>
      <c r="H117" s="55"/>
    </row>
    <row r="118" spans="1:8" ht="16.2" x14ac:dyDescent="0.3">
      <c r="A118" s="61">
        <v>90</v>
      </c>
      <c r="B118" s="19" t="s">
        <v>100</v>
      </c>
      <c r="C118" s="62" t="s">
        <v>228</v>
      </c>
      <c r="D118" s="32" t="s">
        <v>273</v>
      </c>
      <c r="E118" s="41">
        <v>5.0200000000000002E-3</v>
      </c>
      <c r="F118" s="42">
        <f>SUM(E118:E120)</f>
        <v>2.0720000000000002E-2</v>
      </c>
      <c r="G118" s="63">
        <f t="shared" si="5"/>
        <v>781703.44000000006</v>
      </c>
      <c r="H118" s="54">
        <f t="shared" ref="H118" si="10">ROUNDUP(G118/3,-3)</f>
        <v>261000</v>
      </c>
    </row>
    <row r="119" spans="1:8" ht="16.2" x14ac:dyDescent="0.3">
      <c r="A119" s="61"/>
      <c r="B119" s="19" t="s">
        <v>101</v>
      </c>
      <c r="C119" s="62"/>
      <c r="D119" s="32" t="s">
        <v>323</v>
      </c>
      <c r="E119" s="41">
        <v>6.45E-3</v>
      </c>
      <c r="F119" s="43"/>
      <c r="G119" s="63"/>
      <c r="H119" s="67"/>
    </row>
    <row r="120" spans="1:8" ht="16.2" x14ac:dyDescent="0.3">
      <c r="A120" s="61"/>
      <c r="B120" s="19" t="s">
        <v>102</v>
      </c>
      <c r="C120" s="62"/>
      <c r="D120" s="32" t="s">
        <v>274</v>
      </c>
      <c r="E120" s="41">
        <v>9.2499999999999995E-3</v>
      </c>
      <c r="F120" s="43"/>
      <c r="G120" s="63"/>
      <c r="H120" s="55"/>
    </row>
    <row r="121" spans="1:8" ht="16.2" x14ac:dyDescent="0.3">
      <c r="A121" s="61">
        <v>91</v>
      </c>
      <c r="B121" s="19" t="s">
        <v>103</v>
      </c>
      <c r="C121" s="62" t="s">
        <v>229</v>
      </c>
      <c r="D121" s="32" t="s">
        <v>369</v>
      </c>
      <c r="E121" s="41">
        <v>5.0000000000000001E-3</v>
      </c>
      <c r="F121" s="42">
        <f>SUM(E121:E123)</f>
        <v>1.5300000000000001E-2</v>
      </c>
      <c r="G121" s="66">
        <f t="shared" si="5"/>
        <v>577223.10000000009</v>
      </c>
      <c r="H121" s="54">
        <f t="shared" ref="H121" si="11">ROUNDUP(G121/3,-3)</f>
        <v>193000</v>
      </c>
    </row>
    <row r="122" spans="1:8" ht="16.2" x14ac:dyDescent="0.3">
      <c r="A122" s="61"/>
      <c r="B122" s="19" t="s">
        <v>104</v>
      </c>
      <c r="C122" s="62"/>
      <c r="D122" s="32" t="s">
        <v>370</v>
      </c>
      <c r="E122" s="41">
        <v>5.0000000000000001E-3</v>
      </c>
      <c r="F122" s="43"/>
      <c r="G122" s="66"/>
      <c r="H122" s="67"/>
    </row>
    <row r="123" spans="1:8" ht="16.2" x14ac:dyDescent="0.3">
      <c r="A123" s="61"/>
      <c r="B123" s="19" t="s">
        <v>105</v>
      </c>
      <c r="C123" s="62"/>
      <c r="D123" s="32" t="s">
        <v>371</v>
      </c>
      <c r="E123" s="41">
        <v>5.3E-3</v>
      </c>
      <c r="F123" s="43"/>
      <c r="G123" s="66"/>
      <c r="H123" s="55"/>
    </row>
    <row r="124" spans="1:8" ht="16.2" x14ac:dyDescent="0.3">
      <c r="A124" s="61">
        <v>93</v>
      </c>
      <c r="B124" s="19" t="s">
        <v>109</v>
      </c>
      <c r="C124" s="62" t="s">
        <v>231</v>
      </c>
      <c r="D124" s="32" t="s">
        <v>372</v>
      </c>
      <c r="E124" s="41">
        <v>5.0000000000000001E-3</v>
      </c>
      <c r="F124" s="42">
        <f>SUM(E124:E129)</f>
        <v>3.3750000000000002E-2</v>
      </c>
      <c r="G124" s="66">
        <f>F124*37727000</f>
        <v>1273286.25</v>
      </c>
      <c r="H124" s="68">
        <f>ROUNDUP(G124/3,-3)</f>
        <v>425000</v>
      </c>
    </row>
    <row r="125" spans="1:8" ht="16.2" x14ac:dyDescent="0.3">
      <c r="A125" s="61"/>
      <c r="B125" s="19" t="s">
        <v>110</v>
      </c>
      <c r="C125" s="62"/>
      <c r="D125" s="32" t="s">
        <v>373</v>
      </c>
      <c r="E125" s="41">
        <v>5.28E-3</v>
      </c>
      <c r="F125" s="43"/>
      <c r="G125" s="66"/>
      <c r="H125" s="69"/>
    </row>
    <row r="126" spans="1:8" ht="16.2" x14ac:dyDescent="0.3">
      <c r="A126" s="61"/>
      <c r="B126" s="19" t="s">
        <v>111</v>
      </c>
      <c r="C126" s="62"/>
      <c r="D126" s="32" t="s">
        <v>374</v>
      </c>
      <c r="E126" s="41">
        <v>5.3E-3</v>
      </c>
      <c r="F126" s="43"/>
      <c r="G126" s="66"/>
      <c r="H126" s="69"/>
    </row>
    <row r="127" spans="1:8" ht="16.2" x14ac:dyDescent="0.3">
      <c r="A127" s="61"/>
      <c r="B127" s="19" t="s">
        <v>112</v>
      </c>
      <c r="C127" s="62"/>
      <c r="D127" s="32" t="s">
        <v>375</v>
      </c>
      <c r="E127" s="41">
        <v>6.45E-3</v>
      </c>
      <c r="F127" s="43"/>
      <c r="G127" s="66"/>
      <c r="H127" s="69"/>
    </row>
    <row r="128" spans="1:8" ht="16.2" x14ac:dyDescent="0.3">
      <c r="A128" s="61"/>
      <c r="B128" s="19" t="s">
        <v>113</v>
      </c>
      <c r="C128" s="62"/>
      <c r="D128" s="32" t="s">
        <v>376</v>
      </c>
      <c r="E128" s="41">
        <v>5.8599999999999998E-3</v>
      </c>
      <c r="F128" s="43"/>
      <c r="G128" s="66"/>
      <c r="H128" s="69"/>
    </row>
    <row r="129" spans="1:8" ht="16.2" x14ac:dyDescent="0.3">
      <c r="A129" s="61"/>
      <c r="B129" s="19" t="s">
        <v>114</v>
      </c>
      <c r="C129" s="62"/>
      <c r="D129" s="32" t="s">
        <v>377</v>
      </c>
      <c r="E129" s="41">
        <v>5.8599999999999998E-3</v>
      </c>
      <c r="F129" s="43"/>
      <c r="G129" s="66"/>
      <c r="H129" s="70"/>
    </row>
    <row r="130" spans="1:8" ht="16.2" x14ac:dyDescent="0.3">
      <c r="A130" s="61">
        <v>94</v>
      </c>
      <c r="B130" s="19" t="s">
        <v>115</v>
      </c>
      <c r="C130" s="62" t="s">
        <v>232</v>
      </c>
      <c r="D130" s="32" t="s">
        <v>378</v>
      </c>
      <c r="E130" s="41">
        <v>8.4899999999999993E-3</v>
      </c>
      <c r="F130" s="42">
        <f>SUM(E130:E131)</f>
        <v>1.4659999999999999E-2</v>
      </c>
      <c r="G130" s="66">
        <f t="shared" ref="G130:G143" si="12">F130*37727000</f>
        <v>553077.81999999995</v>
      </c>
      <c r="H130" s="68">
        <f>ROUNDUP(G130/3,-3)</f>
        <v>185000</v>
      </c>
    </row>
    <row r="131" spans="1:8" ht="16.2" x14ac:dyDescent="0.3">
      <c r="A131" s="61"/>
      <c r="B131" s="19" t="s">
        <v>116</v>
      </c>
      <c r="C131" s="62"/>
      <c r="D131" s="32" t="s">
        <v>379</v>
      </c>
      <c r="E131" s="41">
        <v>6.1700000000000001E-3</v>
      </c>
      <c r="F131" s="43"/>
      <c r="G131" s="66"/>
      <c r="H131" s="70"/>
    </row>
    <row r="132" spans="1:8" ht="16.2" x14ac:dyDescent="0.3">
      <c r="A132" s="61">
        <v>96</v>
      </c>
      <c r="B132" s="19" t="s">
        <v>126</v>
      </c>
      <c r="C132" s="62" t="s">
        <v>234</v>
      </c>
      <c r="D132" s="32" t="s">
        <v>380</v>
      </c>
      <c r="E132" s="41">
        <v>5.0000000000000001E-3</v>
      </c>
      <c r="F132" s="42">
        <f>SUM(E132:E141)</f>
        <v>6.0990000000000003E-2</v>
      </c>
      <c r="G132" s="66">
        <f t="shared" si="12"/>
        <v>2300969.73</v>
      </c>
      <c r="H132" s="68">
        <f>ROUNDUP(G132/3,-3)</f>
        <v>767000</v>
      </c>
    </row>
    <row r="133" spans="1:8" ht="16.2" x14ac:dyDescent="0.3">
      <c r="A133" s="61"/>
      <c r="B133" s="19" t="s">
        <v>127</v>
      </c>
      <c r="C133" s="62"/>
      <c r="D133" s="32" t="s">
        <v>381</v>
      </c>
      <c r="E133" s="41">
        <v>5.28E-3</v>
      </c>
      <c r="F133" s="43"/>
      <c r="G133" s="66"/>
      <c r="H133" s="69"/>
    </row>
    <row r="134" spans="1:8" ht="16.2" x14ac:dyDescent="0.3">
      <c r="A134" s="61"/>
      <c r="B134" s="19" t="s">
        <v>128</v>
      </c>
      <c r="C134" s="62"/>
      <c r="D134" s="32" t="s">
        <v>324</v>
      </c>
      <c r="E134" s="41">
        <v>5.28E-3</v>
      </c>
      <c r="F134" s="43"/>
      <c r="G134" s="66"/>
      <c r="H134" s="69"/>
    </row>
    <row r="135" spans="1:8" ht="16.2" x14ac:dyDescent="0.3">
      <c r="A135" s="61"/>
      <c r="B135" s="19" t="s">
        <v>129</v>
      </c>
      <c r="C135" s="62"/>
      <c r="D135" s="32" t="s">
        <v>382</v>
      </c>
      <c r="E135" s="41">
        <v>5.3E-3</v>
      </c>
      <c r="F135" s="43"/>
      <c r="G135" s="66"/>
      <c r="H135" s="69"/>
    </row>
    <row r="136" spans="1:8" ht="16.2" x14ac:dyDescent="0.3">
      <c r="A136" s="61"/>
      <c r="B136" s="19" t="s">
        <v>130</v>
      </c>
      <c r="C136" s="62"/>
      <c r="D136" s="32" t="s">
        <v>383</v>
      </c>
      <c r="E136" s="41">
        <v>5.0200000000000002E-3</v>
      </c>
      <c r="F136" s="43"/>
      <c r="G136" s="66"/>
      <c r="H136" s="69"/>
    </row>
    <row r="137" spans="1:8" ht="16.2" x14ac:dyDescent="0.3">
      <c r="A137" s="61"/>
      <c r="B137" s="19" t="s">
        <v>131</v>
      </c>
      <c r="C137" s="62"/>
      <c r="D137" s="32" t="s">
        <v>384</v>
      </c>
      <c r="E137" s="41">
        <v>5.0200000000000002E-3</v>
      </c>
      <c r="F137" s="43"/>
      <c r="G137" s="66"/>
      <c r="H137" s="69"/>
    </row>
    <row r="138" spans="1:8" ht="16.2" x14ac:dyDescent="0.3">
      <c r="A138" s="61"/>
      <c r="B138" s="19" t="s">
        <v>132</v>
      </c>
      <c r="C138" s="62"/>
      <c r="D138" s="32" t="s">
        <v>385</v>
      </c>
      <c r="E138" s="41">
        <v>5.4900000000000001E-3</v>
      </c>
      <c r="F138" s="43"/>
      <c r="G138" s="66"/>
      <c r="H138" s="69"/>
    </row>
    <row r="139" spans="1:8" ht="16.2" x14ac:dyDescent="0.3">
      <c r="A139" s="61"/>
      <c r="B139" s="19" t="s">
        <v>133</v>
      </c>
      <c r="C139" s="62"/>
      <c r="D139" s="32" t="s">
        <v>386</v>
      </c>
      <c r="E139" s="41">
        <v>8.4899999999999993E-3</v>
      </c>
      <c r="F139" s="43"/>
      <c r="G139" s="66"/>
      <c r="H139" s="69"/>
    </row>
    <row r="140" spans="1:8" ht="16.2" x14ac:dyDescent="0.3">
      <c r="A140" s="61"/>
      <c r="B140" s="19" t="s">
        <v>134</v>
      </c>
      <c r="C140" s="62"/>
      <c r="D140" s="32" t="s">
        <v>387</v>
      </c>
      <c r="E140" s="41">
        <v>8.2100000000000003E-3</v>
      </c>
      <c r="F140" s="43"/>
      <c r="G140" s="66"/>
      <c r="H140" s="69"/>
    </row>
    <row r="141" spans="1:8" ht="16.2" x14ac:dyDescent="0.3">
      <c r="A141" s="61"/>
      <c r="B141" s="19" t="s">
        <v>135</v>
      </c>
      <c r="C141" s="62"/>
      <c r="D141" s="32" t="s">
        <v>388</v>
      </c>
      <c r="E141" s="41">
        <v>7.9000000000000008E-3</v>
      </c>
      <c r="F141" s="44"/>
      <c r="G141" s="66"/>
      <c r="H141" s="70"/>
    </row>
    <row r="142" spans="1:8" ht="16.2" x14ac:dyDescent="0.3">
      <c r="A142" s="22">
        <v>97</v>
      </c>
      <c r="B142" s="19" t="s">
        <v>22</v>
      </c>
      <c r="C142" s="20" t="s">
        <v>235</v>
      </c>
      <c r="D142" s="32" t="s">
        <v>325</v>
      </c>
      <c r="E142" s="40">
        <v>5.0200000000000002E-3</v>
      </c>
      <c r="F142" s="44">
        <v>5.0200000000000002E-3</v>
      </c>
      <c r="G142" s="35">
        <f t="shared" si="12"/>
        <v>189389.54</v>
      </c>
      <c r="H142" s="18">
        <f>ROUNDUP(G142/3,-3)</f>
        <v>64000</v>
      </c>
    </row>
    <row r="143" spans="1:8" ht="16.2" x14ac:dyDescent="0.3">
      <c r="A143" s="22">
        <v>98</v>
      </c>
      <c r="B143" s="19" t="s">
        <v>2</v>
      </c>
      <c r="C143" s="20" t="s">
        <v>236</v>
      </c>
      <c r="D143" s="32" t="s">
        <v>389</v>
      </c>
      <c r="E143" s="40">
        <v>5.28E-3</v>
      </c>
      <c r="F143" s="40">
        <v>5.28E-3</v>
      </c>
      <c r="G143" s="36">
        <f t="shared" si="12"/>
        <v>199198.56</v>
      </c>
      <c r="H143" s="25">
        <f>ROUNDUP(G143/3,-3)</f>
        <v>67000</v>
      </c>
    </row>
    <row r="144" spans="1:8" ht="16.2" x14ac:dyDescent="0.3">
      <c r="A144" s="9"/>
      <c r="B144" s="10"/>
      <c r="C144" s="10"/>
      <c r="D144" s="26" t="s">
        <v>329</v>
      </c>
      <c r="E144" s="39">
        <f>SUM(E3:E143)</f>
        <v>0.82156000000000007</v>
      </c>
      <c r="F144" s="27" t="s">
        <v>328</v>
      </c>
      <c r="G144" s="28">
        <f>SUM(G3:G143)</f>
        <v>30994994.119999979</v>
      </c>
      <c r="H144" s="14"/>
    </row>
    <row r="145" spans="1:8" x14ac:dyDescent="0.3">
      <c r="A145" s="9"/>
      <c r="B145" s="10"/>
      <c r="C145" s="10"/>
      <c r="D145" s="11"/>
      <c r="E145" s="12"/>
      <c r="F145" s="12"/>
      <c r="G145" s="13"/>
      <c r="H145" s="14"/>
    </row>
    <row r="146" spans="1:8" x14ac:dyDescent="0.3">
      <c r="A146" s="9"/>
      <c r="B146" s="10"/>
      <c r="C146" s="10"/>
      <c r="D146" s="11"/>
      <c r="E146" s="12"/>
      <c r="F146" s="12"/>
      <c r="G146" s="13"/>
      <c r="H146" s="14"/>
    </row>
    <row r="147" spans="1:8" ht="16.2" x14ac:dyDescent="0.3">
      <c r="A147" s="10"/>
      <c r="B147" s="48"/>
      <c r="C147" s="49"/>
      <c r="D147" s="48"/>
      <c r="E147" s="39"/>
      <c r="F147" s="50"/>
      <c r="H147" s="1"/>
    </row>
    <row r="148" spans="1:8" x14ac:dyDescent="0.3">
      <c r="A148" s="51"/>
      <c r="B148" s="52"/>
      <c r="C148" s="53"/>
      <c r="D148" s="59"/>
      <c r="E148" s="60"/>
      <c r="F148" s="60"/>
      <c r="H148" s="1"/>
    </row>
    <row r="149" spans="1:8" x14ac:dyDescent="0.3">
      <c r="A149" s="37"/>
      <c r="B149" s="52"/>
      <c r="C149" s="53"/>
      <c r="D149" s="59"/>
      <c r="E149" s="60"/>
      <c r="F149" s="60"/>
      <c r="H149" s="1"/>
    </row>
    <row r="150" spans="1:8" ht="105.75" customHeight="1" x14ac:dyDescent="0.3">
      <c r="A150" s="37"/>
      <c r="B150" s="52"/>
      <c r="C150" s="53"/>
      <c r="D150" s="59"/>
      <c r="E150" s="60"/>
      <c r="F150" s="60"/>
      <c r="H150" s="1"/>
    </row>
    <row r="151" spans="1:8" x14ac:dyDescent="0.3">
      <c r="A151" s="37"/>
      <c r="B151" s="52"/>
      <c r="C151" s="53"/>
      <c r="D151" s="59"/>
      <c r="E151" s="60"/>
      <c r="F151" s="60"/>
      <c r="H151" s="1"/>
    </row>
    <row r="152" spans="1:8" x14ac:dyDescent="0.3">
      <c r="A152" s="37"/>
      <c r="B152" s="52"/>
      <c r="C152" s="53"/>
      <c r="D152" s="59"/>
      <c r="E152" s="60"/>
      <c r="F152" s="60"/>
      <c r="H152" s="1"/>
    </row>
    <row r="153" spans="1:8" x14ac:dyDescent="0.3">
      <c r="A153" s="37"/>
      <c r="B153" s="52"/>
      <c r="C153" s="53"/>
      <c r="D153" s="59"/>
      <c r="E153" s="60"/>
      <c r="F153" s="60"/>
      <c r="H153" s="1"/>
    </row>
    <row r="154" spans="1:8" x14ac:dyDescent="0.3">
      <c r="A154" s="37"/>
      <c r="B154" s="52"/>
      <c r="C154" s="53"/>
      <c r="D154" s="59"/>
      <c r="E154" s="60"/>
      <c r="F154" s="60"/>
      <c r="H154" s="1"/>
    </row>
    <row r="155" spans="1:8" x14ac:dyDescent="0.3">
      <c r="A155" s="37"/>
      <c r="B155" s="52"/>
      <c r="C155" s="53"/>
      <c r="D155" s="59"/>
      <c r="E155" s="60"/>
      <c r="F155" s="60"/>
      <c r="H155" s="1"/>
    </row>
    <row r="156" spans="1:8" x14ac:dyDescent="0.3">
      <c r="A156" s="37"/>
      <c r="B156" s="52"/>
      <c r="C156" s="53"/>
      <c r="D156" s="59"/>
      <c r="E156" s="60"/>
      <c r="F156" s="60"/>
      <c r="H156" s="1"/>
    </row>
    <row r="157" spans="1:8" x14ac:dyDescent="0.3">
      <c r="A157" s="37"/>
      <c r="B157" s="52"/>
      <c r="C157" s="53"/>
      <c r="D157" s="59"/>
      <c r="E157" s="60"/>
      <c r="F157" s="60"/>
      <c r="H157" s="1"/>
    </row>
    <row r="158" spans="1:8" x14ac:dyDescent="0.3">
      <c r="A158" s="37"/>
      <c r="B158" s="52"/>
      <c r="C158" s="53"/>
      <c r="D158" s="59"/>
      <c r="E158" s="60"/>
      <c r="F158" s="60"/>
      <c r="H158" s="1"/>
    </row>
    <row r="159" spans="1:8" x14ac:dyDescent="0.3">
      <c r="A159" s="37"/>
      <c r="B159" s="52"/>
      <c r="C159" s="53"/>
      <c r="D159" s="59"/>
      <c r="E159" s="60"/>
      <c r="F159" s="60"/>
      <c r="H159" s="1"/>
    </row>
    <row r="160" spans="1:8" x14ac:dyDescent="0.3">
      <c r="A160" s="37"/>
      <c r="B160" s="7"/>
      <c r="C160" s="37"/>
      <c r="D160" s="7"/>
      <c r="E160" s="7"/>
      <c r="F160" s="7"/>
      <c r="H160" s="7"/>
    </row>
    <row r="161" spans="1:8" x14ac:dyDescent="0.3">
      <c r="A161" s="37"/>
      <c r="B161" s="7"/>
      <c r="C161" s="37"/>
      <c r="D161" s="7"/>
      <c r="E161" s="7"/>
      <c r="F161" s="7"/>
      <c r="H161" s="7"/>
    </row>
    <row r="162" spans="1:8" x14ac:dyDescent="0.3">
      <c r="A162" s="37"/>
      <c r="B162" s="7"/>
      <c r="C162" s="37"/>
      <c r="D162" s="7"/>
      <c r="E162" s="7"/>
      <c r="F162" s="7"/>
      <c r="H162" s="7"/>
    </row>
    <row r="163" spans="1:8" x14ac:dyDescent="0.3">
      <c r="A163" s="37"/>
      <c r="B163" s="7"/>
      <c r="C163" s="37"/>
      <c r="D163" s="7"/>
      <c r="E163" s="7"/>
      <c r="F163" s="7"/>
      <c r="H163" s="7"/>
    </row>
    <row r="164" spans="1:8" x14ac:dyDescent="0.3">
      <c r="A164" s="37"/>
      <c r="B164" s="7"/>
      <c r="C164" s="37"/>
      <c r="D164" s="7"/>
      <c r="E164" s="7"/>
      <c r="F164" s="7"/>
      <c r="H164" s="7"/>
    </row>
    <row r="165" spans="1:8" x14ac:dyDescent="0.3">
      <c r="A165" s="37"/>
      <c r="B165" s="7"/>
      <c r="C165" s="37"/>
      <c r="D165" s="7"/>
      <c r="E165" s="7"/>
      <c r="F165" s="7"/>
      <c r="H165" s="7"/>
    </row>
    <row r="166" spans="1:8" x14ac:dyDescent="0.3">
      <c r="A166" s="37"/>
      <c r="B166" s="7"/>
      <c r="C166" s="37"/>
      <c r="D166" s="7"/>
      <c r="E166" s="7"/>
      <c r="F166" s="7"/>
      <c r="H166" s="7"/>
    </row>
    <row r="167" spans="1:8" x14ac:dyDescent="0.3">
      <c r="A167" s="37"/>
      <c r="B167" s="7"/>
      <c r="C167" s="37"/>
      <c r="D167" s="7"/>
      <c r="E167" s="7"/>
      <c r="F167" s="7"/>
      <c r="H167" s="7"/>
    </row>
    <row r="168" spans="1:8" x14ac:dyDescent="0.3">
      <c r="A168" s="37"/>
      <c r="B168" s="7"/>
      <c r="C168" s="37"/>
      <c r="D168" s="7"/>
      <c r="E168" s="7"/>
      <c r="F168" s="7"/>
      <c r="H168" s="7"/>
    </row>
    <row r="169" spans="1:8" x14ac:dyDescent="0.3">
      <c r="H169" s="7"/>
    </row>
    <row r="170" spans="1:8" x14ac:dyDescent="0.3">
      <c r="H170" s="7"/>
    </row>
    <row r="171" spans="1:8" x14ac:dyDescent="0.3">
      <c r="H171" s="7"/>
    </row>
    <row r="172" spans="1:8" x14ac:dyDescent="0.3">
      <c r="H172" s="7"/>
    </row>
    <row r="173" spans="1:8" x14ac:dyDescent="0.3">
      <c r="H173" s="7"/>
    </row>
    <row r="174" spans="1:8" x14ac:dyDescent="0.3">
      <c r="H174" s="7"/>
    </row>
    <row r="175" spans="1:8" x14ac:dyDescent="0.3">
      <c r="H175" s="7"/>
    </row>
    <row r="176" spans="1:8" x14ac:dyDescent="0.3">
      <c r="H176" s="7"/>
    </row>
    <row r="177" spans="8:8" x14ac:dyDescent="0.3">
      <c r="H177" s="7"/>
    </row>
    <row r="178" spans="8:8" x14ac:dyDescent="0.3">
      <c r="H178" s="7"/>
    </row>
    <row r="179" spans="8:8" x14ac:dyDescent="0.3">
      <c r="H179" s="7"/>
    </row>
    <row r="180" spans="8:8" x14ac:dyDescent="0.3">
      <c r="H180" s="7"/>
    </row>
    <row r="181" spans="8:8" x14ac:dyDescent="0.3">
      <c r="H181" s="7"/>
    </row>
    <row r="182" spans="8:8" x14ac:dyDescent="0.3">
      <c r="H182" s="7"/>
    </row>
    <row r="183" spans="8:8" x14ac:dyDescent="0.3">
      <c r="H183" s="7"/>
    </row>
    <row r="184" spans="8:8" x14ac:dyDescent="0.3">
      <c r="H184" s="7"/>
    </row>
    <row r="185" spans="8:8" x14ac:dyDescent="0.3">
      <c r="H185" s="7"/>
    </row>
    <row r="186" spans="8:8" x14ac:dyDescent="0.3">
      <c r="H186" s="7"/>
    </row>
    <row r="187" spans="8:8" x14ac:dyDescent="0.3">
      <c r="H187" s="7"/>
    </row>
    <row r="188" spans="8:8" x14ac:dyDescent="0.3">
      <c r="H188" s="7"/>
    </row>
  </sheetData>
  <mergeCells count="56">
    <mergeCell ref="H121:H123"/>
    <mergeCell ref="H124:H129"/>
    <mergeCell ref="H130:H131"/>
    <mergeCell ref="H132:H141"/>
    <mergeCell ref="H104:H107"/>
    <mergeCell ref="H108:H111"/>
    <mergeCell ref="H113:H114"/>
    <mergeCell ref="H115:H117"/>
    <mergeCell ref="H118:H120"/>
    <mergeCell ref="A89:A90"/>
    <mergeCell ref="C89:C90"/>
    <mergeCell ref="G89:G90"/>
    <mergeCell ref="C7:C10"/>
    <mergeCell ref="G7:G10"/>
    <mergeCell ref="A67:A68"/>
    <mergeCell ref="C67:C68"/>
    <mergeCell ref="G67:G68"/>
    <mergeCell ref="A104:A107"/>
    <mergeCell ref="C104:C107"/>
    <mergeCell ref="G104:G107"/>
    <mergeCell ref="A108:A111"/>
    <mergeCell ref="C108:C111"/>
    <mergeCell ref="G108:G111"/>
    <mergeCell ref="G132:G141"/>
    <mergeCell ref="A124:A129"/>
    <mergeCell ref="C124:C129"/>
    <mergeCell ref="G124:G129"/>
    <mergeCell ref="A130:A131"/>
    <mergeCell ref="C130:C131"/>
    <mergeCell ref="G130:G131"/>
    <mergeCell ref="G121:G123"/>
    <mergeCell ref="C3:C5"/>
    <mergeCell ref="G3:G5"/>
    <mergeCell ref="C13:C21"/>
    <mergeCell ref="G13:G21"/>
    <mergeCell ref="A118:A120"/>
    <mergeCell ref="C118:C120"/>
    <mergeCell ref="G118:G120"/>
    <mergeCell ref="A113:A114"/>
    <mergeCell ref="C113:C114"/>
    <mergeCell ref="G113:G114"/>
    <mergeCell ref="C115:C117"/>
    <mergeCell ref="G115:G117"/>
    <mergeCell ref="A115:A117"/>
    <mergeCell ref="D148:D159"/>
    <mergeCell ref="E148:E159"/>
    <mergeCell ref="A121:A123"/>
    <mergeCell ref="C121:C123"/>
    <mergeCell ref="F148:F159"/>
    <mergeCell ref="A132:A141"/>
    <mergeCell ref="C132:C141"/>
    <mergeCell ref="H89:H90"/>
    <mergeCell ref="H67:H68"/>
    <mergeCell ref="H13:H21"/>
    <mergeCell ref="H7:H10"/>
    <mergeCell ref="H3:H5"/>
  </mergeCells>
  <phoneticPr fontId="2" type="noConversion"/>
  <pageMargins left="0.9055118110236221" right="0.51181102362204722" top="0.62992125984251968" bottom="0.62992125984251968" header="0.31496062992125984" footer="0.31496062992125984"/>
  <pageSetup paperSize="9" scale="72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106重訴391</vt:lpstr>
      <vt:lpstr>'106重訴391'!Print_Titles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鄧雅心</cp:lastModifiedBy>
  <cp:lastPrinted>2019-07-02T08:53:48Z</cp:lastPrinted>
  <dcterms:created xsi:type="dcterms:W3CDTF">2018-10-24T05:00:31Z</dcterms:created>
  <dcterms:modified xsi:type="dcterms:W3CDTF">2019-07-03T01:11:12Z</dcterms:modified>
</cp:coreProperties>
</file>