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pdl3010\Desktop\"/>
    </mc:Choice>
  </mc:AlternateContent>
  <bookViews>
    <workbookView xWindow="480" yWindow="90" windowWidth="13470" windowHeight="4830"/>
  </bookViews>
  <sheets>
    <sheet name="附表1" sheetId="1" r:id="rId1"/>
    <sheet name="附表2" sheetId="2" r:id="rId2"/>
  </sheets>
  <calcPr calcId="162913"/>
</workbook>
</file>

<file path=xl/calcChain.xml><?xml version="1.0" encoding="utf-8"?>
<calcChain xmlns="http://schemas.openxmlformats.org/spreadsheetml/2006/main">
  <c r="D19" i="2" l="1"/>
  <c r="D17" i="2"/>
  <c r="D7" i="2"/>
  <c r="E6" i="1" l="1"/>
  <c r="E7" i="1" s="1"/>
  <c r="E4" i="1"/>
  <c r="E5" i="1"/>
  <c r="E3" i="1"/>
  <c r="C17" i="2"/>
  <c r="C19" i="2" s="1"/>
  <c r="C7" i="2"/>
  <c r="D7" i="1"/>
  <c r="C7" i="1"/>
</calcChain>
</file>

<file path=xl/sharedStrings.xml><?xml version="1.0" encoding="utf-8"?>
<sst xmlns="http://schemas.openxmlformats.org/spreadsheetml/2006/main" count="36" uniqueCount="33">
  <si>
    <t>項次</t>
    <phoneticPr fontId="1" type="noConversion"/>
  </si>
  <si>
    <t>內容</t>
    <phoneticPr fontId="1" type="noConversion"/>
  </si>
  <si>
    <t>原告主張</t>
    <phoneticPr fontId="1" type="noConversion"/>
  </si>
  <si>
    <t>被告抗辯</t>
    <phoneticPr fontId="1" type="noConversion"/>
  </si>
  <si>
    <t>一</t>
    <phoneticPr fontId="1" type="noConversion"/>
  </si>
  <si>
    <t>合計（項次一）（原告請求1,075,000元）</t>
    <phoneticPr fontId="1" type="noConversion"/>
  </si>
  <si>
    <t>二</t>
    <phoneticPr fontId="1" type="noConversion"/>
  </si>
  <si>
    <t>系爭工程總價（含稅）(被告抗辯原告未開發票，以未稅金額計算)</t>
    <phoneticPr fontId="1" type="noConversion"/>
  </si>
  <si>
    <t>扣已付定金（支票：AK6451151）</t>
    <phoneticPr fontId="1" type="noConversion"/>
  </si>
  <si>
    <t>扣已付定金（支票：AK6451152）</t>
    <phoneticPr fontId="1" type="noConversion"/>
  </si>
  <si>
    <t>代僱工施作費用</t>
    <phoneticPr fontId="1" type="noConversion"/>
  </si>
  <si>
    <t>附表1「原告請求剩餘工程款計算表」</t>
    <phoneticPr fontId="1" type="noConversion"/>
  </si>
  <si>
    <t>修補鐵件</t>
    <phoneticPr fontId="1" type="noConversion"/>
  </si>
  <si>
    <t>玻璃拆卸及裝復</t>
    <phoneticPr fontId="1" type="noConversion"/>
  </si>
  <si>
    <t>格柵施工</t>
    <phoneticPr fontId="1" type="noConversion"/>
  </si>
  <si>
    <t>小計（項次一）</t>
    <phoneticPr fontId="1" type="noConversion"/>
  </si>
  <si>
    <t>代墊費用</t>
    <phoneticPr fontId="1" type="noConversion"/>
  </si>
  <si>
    <t>三</t>
    <phoneticPr fontId="1" type="noConversion"/>
  </si>
  <si>
    <t>逾期罰款</t>
    <phoneticPr fontId="1" type="noConversion"/>
  </si>
  <si>
    <t>小計（項次二）</t>
    <phoneticPr fontId="1" type="noConversion"/>
  </si>
  <si>
    <t>合計</t>
    <phoneticPr fontId="1" type="noConversion"/>
  </si>
  <si>
    <t>工程車往來臺北港與金門運費</t>
    <phoneticPr fontId="1" type="noConversion"/>
  </si>
  <si>
    <t>白鐵管</t>
    <phoneticPr fontId="1" type="noConversion"/>
  </si>
  <si>
    <t>電線</t>
    <phoneticPr fontId="1" type="noConversion"/>
  </si>
  <si>
    <t>點工</t>
    <phoneticPr fontId="1" type="noConversion"/>
  </si>
  <si>
    <t>吊車費（含運費）</t>
    <phoneticPr fontId="1" type="noConversion"/>
  </si>
  <si>
    <t>氧氣</t>
    <phoneticPr fontId="1" type="noConversion"/>
  </si>
  <si>
    <t>鷹架（含1樓外部、正面搭架）</t>
    <phoneticPr fontId="1" type="noConversion"/>
  </si>
  <si>
    <t>型鋼製品（74件）及車子、鐵材1件</t>
    <phoneticPr fontId="1" type="noConversion"/>
  </si>
  <si>
    <t>本院判斷</t>
    <phoneticPr fontId="1" type="noConversion"/>
  </si>
  <si>
    <t>扣106年7月5日匯款</t>
    <phoneticPr fontId="1" type="noConversion"/>
  </si>
  <si>
    <t>附表2「被告請求原告給付金額計算表」</t>
    <phoneticPr fontId="1" type="noConversion"/>
  </si>
  <si>
    <t>被告主張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</si>
</sst>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2"/>
      <color theme="1"/>
      <name val="標楷體"/>
      <family val="2"/>
      <charset val="136"/>
    </font>
    <font>
      <sz val="9"/>
      <name val="標楷體"/>
      <family val="2"/>
      <charset val="136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0" fontId="0" fillId="0" borderId="5" xfId="0" applyBorder="1" applyAlignment="1">
      <alignment vertical="center" wrapText="1"/>
    </xf>
    <xf numFmtId="176" fontId="2" fillId="0" borderId="5" xfId="0" applyNumberFormat="1" applyFont="1" applyBorder="1">
      <alignment vertical="center"/>
    </xf>
    <xf numFmtId="0" fontId="0" fillId="0" borderId="7" xfId="0" applyBorder="1">
      <alignment vertical="center"/>
    </xf>
    <xf numFmtId="176" fontId="2" fillId="0" borderId="8" xfId="0" applyNumberFormat="1" applyFont="1" applyBorder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176" fontId="0" fillId="0" borderId="0" xfId="0" applyNumberFormat="1" applyBorder="1">
      <alignment vertical="center"/>
    </xf>
    <xf numFmtId="176" fontId="2" fillId="0" borderId="8" xfId="0" applyNumberFormat="1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176" fontId="2" fillId="0" borderId="9" xfId="0" applyNumberFormat="1" applyFont="1" applyBorder="1">
      <alignment vertical="center"/>
    </xf>
    <xf numFmtId="176" fontId="2" fillId="0" borderId="6" xfId="0" applyNumberFormat="1" applyFont="1" applyBorder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130" zoomScaleNormal="130" workbookViewId="0">
      <selection activeCell="D5" sqref="D5"/>
    </sheetView>
  </sheetViews>
  <sheetFormatPr defaultColWidth="8.75" defaultRowHeight="16.5" x14ac:dyDescent="0.25"/>
  <cols>
    <col min="1" max="1" width="5.25" style="15" bestFit="1" customWidth="1"/>
    <col min="2" max="2" width="32.125" style="17" customWidth="1"/>
    <col min="3" max="5" width="12.875" style="18" customWidth="1"/>
    <col min="6" max="7" width="10.25" style="15" bestFit="1" customWidth="1"/>
    <col min="8" max="16384" width="8.75" style="15"/>
  </cols>
  <sheetData>
    <row r="1" spans="1:7" x14ac:dyDescent="0.25">
      <c r="A1" s="23" t="s">
        <v>11</v>
      </c>
      <c r="B1" s="23"/>
      <c r="C1" s="23"/>
      <c r="D1" s="23"/>
      <c r="E1" s="23"/>
    </row>
    <row r="2" spans="1:7" s="16" customFormat="1" x14ac:dyDescent="0.25">
      <c r="A2" s="2" t="s">
        <v>0</v>
      </c>
      <c r="B2" s="13" t="s">
        <v>1</v>
      </c>
      <c r="C2" s="4" t="s">
        <v>2</v>
      </c>
      <c r="D2" s="4" t="s">
        <v>3</v>
      </c>
      <c r="E2" s="5" t="s">
        <v>29</v>
      </c>
    </row>
    <row r="3" spans="1:7" ht="33" x14ac:dyDescent="0.25">
      <c r="A3" s="6">
        <v>1</v>
      </c>
      <c r="B3" s="9" t="s">
        <v>7</v>
      </c>
      <c r="C3" s="7">
        <v>1514464</v>
      </c>
      <c r="D3" s="7">
        <v>1442346</v>
      </c>
      <c r="E3" s="8">
        <f>C3</f>
        <v>1514464</v>
      </c>
    </row>
    <row r="4" spans="1:7" x14ac:dyDescent="0.25">
      <c r="A4" s="6">
        <v>2</v>
      </c>
      <c r="B4" s="9" t="s">
        <v>8</v>
      </c>
      <c r="C4" s="7">
        <v>-216352</v>
      </c>
      <c r="D4" s="7">
        <v>-216352</v>
      </c>
      <c r="E4" s="8">
        <f t="shared" ref="E4:E5" si="0">C4</f>
        <v>-216352</v>
      </c>
    </row>
    <row r="5" spans="1:7" x14ac:dyDescent="0.25">
      <c r="A5" s="6">
        <v>3</v>
      </c>
      <c r="B5" s="9" t="s">
        <v>9</v>
      </c>
      <c r="C5" s="7">
        <v>-216352</v>
      </c>
      <c r="D5" s="7">
        <v>-216352</v>
      </c>
      <c r="E5" s="8">
        <f t="shared" si="0"/>
        <v>-216352</v>
      </c>
      <c r="F5" s="18"/>
    </row>
    <row r="6" spans="1:7" x14ac:dyDescent="0.25">
      <c r="A6" s="6">
        <v>4</v>
      </c>
      <c r="B6" s="9" t="s">
        <v>30</v>
      </c>
      <c r="C6" s="7">
        <v>0</v>
      </c>
      <c r="D6" s="7">
        <v>-200000</v>
      </c>
      <c r="E6" s="8">
        <f>D6</f>
        <v>-200000</v>
      </c>
      <c r="G6" s="18"/>
    </row>
    <row r="7" spans="1:7" ht="33" x14ac:dyDescent="0.25">
      <c r="A7" s="11"/>
      <c r="B7" s="14" t="s">
        <v>5</v>
      </c>
      <c r="C7" s="12">
        <f>SUM(C3:C6)</f>
        <v>1081760</v>
      </c>
      <c r="D7" s="19">
        <f>SUM(D3:D6)</f>
        <v>809642</v>
      </c>
      <c r="E7" s="21">
        <f>SUM(E3:E6)</f>
        <v>881760</v>
      </c>
    </row>
  </sheetData>
  <mergeCells count="1">
    <mergeCell ref="A1:E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zoomScale="130" zoomScaleNormal="130" workbookViewId="0">
      <selection activeCell="D4" sqref="D4"/>
    </sheetView>
  </sheetViews>
  <sheetFormatPr defaultRowHeight="16.5" x14ac:dyDescent="0.25"/>
  <cols>
    <col min="1" max="1" width="5.25" bestFit="1" customWidth="1"/>
    <col min="2" max="2" width="36.25" customWidth="1"/>
    <col min="3" max="4" width="14.75" customWidth="1"/>
  </cols>
  <sheetData>
    <row r="1" spans="1:4" x14ac:dyDescent="0.25">
      <c r="A1" s="24" t="s">
        <v>31</v>
      </c>
      <c r="B1" s="24"/>
      <c r="C1" s="24"/>
      <c r="D1" s="24"/>
    </row>
    <row r="2" spans="1:4" s="1" customFormat="1" x14ac:dyDescent="0.25">
      <c r="A2" s="2" t="s">
        <v>0</v>
      </c>
      <c r="B2" s="3" t="s">
        <v>1</v>
      </c>
      <c r="C2" s="13" t="s">
        <v>32</v>
      </c>
      <c r="D2" s="20" t="s">
        <v>29</v>
      </c>
    </row>
    <row r="3" spans="1:4" x14ac:dyDescent="0.25">
      <c r="A3" s="6" t="s">
        <v>4</v>
      </c>
      <c r="B3" s="9" t="s">
        <v>10</v>
      </c>
      <c r="C3" s="7"/>
      <c r="D3" s="8"/>
    </row>
    <row r="4" spans="1:4" x14ac:dyDescent="0.25">
      <c r="A4" s="6">
        <v>1</v>
      </c>
      <c r="B4" s="9" t="s">
        <v>12</v>
      </c>
      <c r="C4" s="7">
        <v>233940</v>
      </c>
      <c r="D4" s="8">
        <v>85000</v>
      </c>
    </row>
    <row r="5" spans="1:4" x14ac:dyDescent="0.25">
      <c r="A5" s="6">
        <v>2</v>
      </c>
      <c r="B5" s="9" t="s">
        <v>13</v>
      </c>
      <c r="C5" s="7">
        <v>52500</v>
      </c>
      <c r="D5" s="8">
        <v>0</v>
      </c>
    </row>
    <row r="6" spans="1:4" x14ac:dyDescent="0.25">
      <c r="A6" s="6">
        <v>3</v>
      </c>
      <c r="B6" s="9" t="s">
        <v>14</v>
      </c>
      <c r="C6" s="7">
        <v>150000</v>
      </c>
      <c r="D6" s="8">
        <v>0</v>
      </c>
    </row>
    <row r="7" spans="1:4" x14ac:dyDescent="0.25">
      <c r="A7" s="6"/>
      <c r="B7" s="9" t="s">
        <v>15</v>
      </c>
      <c r="C7" s="10">
        <f>SUM(C4:C6)</f>
        <v>436440</v>
      </c>
      <c r="D7" s="22">
        <f>SUM(D4:D6)</f>
        <v>85000</v>
      </c>
    </row>
    <row r="8" spans="1:4" x14ac:dyDescent="0.25">
      <c r="A8" s="6" t="s">
        <v>6</v>
      </c>
      <c r="B8" s="9" t="s">
        <v>16</v>
      </c>
      <c r="C8" s="7"/>
      <c r="D8" s="8"/>
    </row>
    <row r="9" spans="1:4" x14ac:dyDescent="0.25">
      <c r="A9" s="6">
        <v>1</v>
      </c>
      <c r="B9" s="9" t="s">
        <v>25</v>
      </c>
      <c r="C9" s="7">
        <v>663550</v>
      </c>
      <c r="D9" s="8">
        <v>57327</v>
      </c>
    </row>
    <row r="10" spans="1:4" x14ac:dyDescent="0.25">
      <c r="A10" s="6">
        <v>2</v>
      </c>
      <c r="B10" s="9" t="s">
        <v>26</v>
      </c>
      <c r="C10" s="7">
        <v>4800</v>
      </c>
      <c r="D10" s="8">
        <v>0</v>
      </c>
    </row>
    <row r="11" spans="1:4" x14ac:dyDescent="0.25">
      <c r="A11" s="6">
        <v>3</v>
      </c>
      <c r="B11" s="9" t="s">
        <v>27</v>
      </c>
      <c r="C11" s="7">
        <v>147860</v>
      </c>
      <c r="D11" s="8">
        <v>0</v>
      </c>
    </row>
    <row r="12" spans="1:4" x14ac:dyDescent="0.25">
      <c r="A12" s="6">
        <v>4</v>
      </c>
      <c r="B12" s="9" t="s">
        <v>28</v>
      </c>
      <c r="C12" s="7">
        <v>40780</v>
      </c>
      <c r="D12" s="8">
        <v>0</v>
      </c>
    </row>
    <row r="13" spans="1:4" x14ac:dyDescent="0.25">
      <c r="A13" s="6">
        <v>5</v>
      </c>
      <c r="B13" s="9" t="s">
        <v>21</v>
      </c>
      <c r="C13" s="7">
        <v>40000</v>
      </c>
      <c r="D13" s="8">
        <v>10000</v>
      </c>
    </row>
    <row r="14" spans="1:4" x14ac:dyDescent="0.25">
      <c r="A14" s="6">
        <v>6</v>
      </c>
      <c r="B14" s="9" t="s">
        <v>22</v>
      </c>
      <c r="C14" s="7">
        <v>48</v>
      </c>
      <c r="D14" s="8">
        <v>0</v>
      </c>
    </row>
    <row r="15" spans="1:4" x14ac:dyDescent="0.25">
      <c r="A15" s="6">
        <v>7</v>
      </c>
      <c r="B15" s="9" t="s">
        <v>23</v>
      </c>
      <c r="C15" s="7">
        <v>200</v>
      </c>
      <c r="D15" s="8">
        <v>0</v>
      </c>
    </row>
    <row r="16" spans="1:4" x14ac:dyDescent="0.25">
      <c r="A16" s="6">
        <v>8</v>
      </c>
      <c r="B16" s="9" t="s">
        <v>24</v>
      </c>
      <c r="C16" s="7">
        <v>7500</v>
      </c>
      <c r="D16" s="8">
        <v>0</v>
      </c>
    </row>
    <row r="17" spans="1:4" x14ac:dyDescent="0.25">
      <c r="A17" s="6"/>
      <c r="B17" s="9" t="s">
        <v>19</v>
      </c>
      <c r="C17" s="10">
        <f>SUM(C9:C16)</f>
        <v>904738</v>
      </c>
      <c r="D17" s="22">
        <f>SUM(D9:D16)</f>
        <v>67327</v>
      </c>
    </row>
    <row r="18" spans="1:4" x14ac:dyDescent="0.25">
      <c r="A18" s="6" t="s">
        <v>17</v>
      </c>
      <c r="B18" s="9" t="s">
        <v>18</v>
      </c>
      <c r="C18" s="10">
        <v>240000</v>
      </c>
      <c r="D18" s="22">
        <v>60000</v>
      </c>
    </row>
    <row r="19" spans="1:4" x14ac:dyDescent="0.25">
      <c r="A19" s="11"/>
      <c r="B19" s="14" t="s">
        <v>20</v>
      </c>
      <c r="C19" s="12">
        <f>C18+C17+C7</f>
        <v>1581178</v>
      </c>
      <c r="D19" s="21">
        <f>D18+D17+D7</f>
        <v>212327</v>
      </c>
    </row>
  </sheetData>
  <mergeCells count="1">
    <mergeCell ref="A1:D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附表1</vt:lpstr>
      <vt:lpstr>附表2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張文瑞</dc:creator>
  <cp:lastModifiedBy>tpduser</cp:lastModifiedBy>
  <cp:lastPrinted>2019-07-29T07:12:34Z</cp:lastPrinted>
  <dcterms:created xsi:type="dcterms:W3CDTF">2018-11-29T02:58:04Z</dcterms:created>
  <dcterms:modified xsi:type="dcterms:W3CDTF">2019-07-29T08:15:52Z</dcterms:modified>
</cp:coreProperties>
</file>