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ung\Desktop\判決\"/>
    </mc:Choice>
  </mc:AlternateContent>
  <bookViews>
    <workbookView xWindow="0" yWindow="0" windowWidth="17256" windowHeight="571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9" i="1" l="1"/>
  <c r="H8" i="1"/>
  <c r="H7" i="1"/>
  <c r="H6" i="1"/>
  <c r="H5" i="1"/>
  <c r="H4" i="1"/>
  <c r="G10" i="1" l="1"/>
  <c r="F10" i="1"/>
  <c r="E10" i="1" l="1"/>
</calcChain>
</file>

<file path=xl/sharedStrings.xml><?xml version="1.0" encoding="utf-8"?>
<sst xmlns="http://schemas.openxmlformats.org/spreadsheetml/2006/main" count="24" uniqueCount="23">
  <si>
    <t>編號</t>
    <phoneticPr fontId="4" type="noConversion"/>
  </si>
  <si>
    <r>
      <rPr>
        <sz val="12"/>
        <color theme="1"/>
        <rFont val="新細明體"/>
        <family val="2"/>
        <charset val="136"/>
      </rPr>
      <t>單據日期</t>
    </r>
    <phoneticPr fontId="4" type="noConversion"/>
  </si>
  <si>
    <r>
      <t>SimPlant O&amp;O</t>
    </r>
    <r>
      <rPr>
        <sz val="12"/>
        <color theme="1"/>
        <rFont val="新細明體"/>
        <family val="2"/>
        <charset val="136"/>
      </rPr>
      <t>主程式</t>
    </r>
    <phoneticPr fontId="4" type="noConversion"/>
  </si>
  <si>
    <t>總計：</t>
    <phoneticPr fontId="4" type="noConversion"/>
  </si>
  <si>
    <t>附表二：</t>
    <phoneticPr fontId="4" type="noConversion"/>
  </si>
  <si>
    <r>
      <rPr>
        <sz val="12"/>
        <color theme="1"/>
        <rFont val="新細明體"/>
        <family val="2"/>
        <charset val="136"/>
      </rPr>
      <t>客戶名稱</t>
    </r>
    <phoneticPr fontId="4" type="noConversion"/>
  </si>
  <si>
    <r>
      <rPr>
        <sz val="12"/>
        <color theme="1"/>
        <rFont val="新細明體"/>
        <family val="2"/>
        <charset val="136"/>
      </rPr>
      <t>產品名稱（規格）</t>
    </r>
    <phoneticPr fontId="4" type="noConversion"/>
  </si>
  <si>
    <r>
      <rPr>
        <sz val="12"/>
        <color theme="1"/>
        <rFont val="新細明體"/>
        <family val="2"/>
        <charset val="136"/>
      </rPr>
      <t>數量（套）</t>
    </r>
    <phoneticPr fontId="4" type="noConversion"/>
  </si>
  <si>
    <t>104/11/15</t>
    <phoneticPr fontId="4" type="noConversion"/>
  </si>
  <si>
    <r>
      <rPr>
        <sz val="12"/>
        <color theme="1"/>
        <rFont val="新細明體"/>
        <family val="2"/>
        <charset val="136"/>
      </rPr>
      <t>銘妍診所</t>
    </r>
    <phoneticPr fontId="4" type="noConversion"/>
  </si>
  <si>
    <t>105/04/25</t>
    <phoneticPr fontId="4" type="noConversion"/>
  </si>
  <si>
    <t>得人牙醫</t>
    <phoneticPr fontId="4" type="noConversion"/>
  </si>
  <si>
    <t>Mahidol Un</t>
    <phoneticPr fontId="4" type="noConversion"/>
  </si>
  <si>
    <t>106/01/06</t>
    <phoneticPr fontId="4" type="noConversion"/>
  </si>
  <si>
    <r>
      <rPr>
        <sz val="12"/>
        <color theme="1"/>
        <rFont val="細明體"/>
        <family val="3"/>
        <charset val="136"/>
      </rPr>
      <t>凡登整形</t>
    </r>
    <r>
      <rPr>
        <sz val="12"/>
        <color theme="1"/>
        <rFont val="Calibri"/>
        <family val="2"/>
      </rPr>
      <t>-</t>
    </r>
    <r>
      <rPr>
        <sz val="12"/>
        <color theme="1"/>
        <rFont val="細明體"/>
        <family val="3"/>
        <charset val="136"/>
      </rPr>
      <t>陳瑞鋒</t>
    </r>
    <phoneticPr fontId="4" type="noConversion"/>
  </si>
  <si>
    <t>106/03/24</t>
    <phoneticPr fontId="4" type="noConversion"/>
  </si>
  <si>
    <t>根彥牙醫診</t>
    <phoneticPr fontId="4" type="noConversion"/>
  </si>
  <si>
    <t>106/04/27</t>
    <phoneticPr fontId="4" type="noConversion"/>
  </si>
  <si>
    <t>新泰中意</t>
    <phoneticPr fontId="4" type="noConversion"/>
  </si>
  <si>
    <t>售出金額</t>
    <phoneticPr fontId="4" type="noConversion"/>
  </si>
  <si>
    <t>買入金額</t>
    <phoneticPr fontId="4" type="noConversion"/>
  </si>
  <si>
    <t>價差</t>
    <phoneticPr fontId="4" type="noConversion"/>
  </si>
  <si>
    <t>備註：
1. 經新北市調處調查官於偵查中提示德易達公司銷貨單日報表（見他字第5450號卷二第170頁，即附表五編號A-16所示之進退貨單），由同案被告邱雲堯及其辯護人確認之實際金額（見他字第5450號卷二第159頁）。
2. 張詠詠證述德易達公司向德芮達公司進貨此軟體價格為24萬至27萬元（見他字第5450號卷二第227頁），採對德易達公司有利之27萬元為成本，計算其價差即犯罪所得。
3. 德易達公司已與編號1之銘妍診所達成和解並賠償，是此部分價差91905元（灰底格）依刑法第38條之1第5項規定，爰不予宣告沒收。
4. 故附表二之沒收金額為660320元
  （計算式：2372225-1620000=752225，752225-91905=660320）。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</si>
</sst>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2" borderId="6" xfId="0" applyNumberFormat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>
      <alignment vertical="center"/>
    </xf>
    <xf numFmtId="0" fontId="2" fillId="0" borderId="0" xfId="0" applyFont="1">
      <alignment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3" fontId="2" fillId="2" borderId="0" xfId="1" applyNumberFormat="1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3" fontId="2" fillId="2" borderId="6" xfId="1" applyNumberFormat="1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2" fillId="2" borderId="5" xfId="0" applyFont="1" applyFill="1" applyBorder="1">
      <alignment vertical="center"/>
    </xf>
    <xf numFmtId="3" fontId="3" fillId="2" borderId="3" xfId="1" applyNumberFormat="1" applyFont="1" applyFill="1" applyBorder="1" applyAlignment="1">
      <alignment horizontal="center" vertical="center" wrapText="1"/>
    </xf>
    <xf numFmtId="3" fontId="2" fillId="3" borderId="6" xfId="1" applyNumberFormat="1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</cellXfs>
  <cellStyles count="2">
    <cellStyle name="一般" xfId="0" builtinId="0"/>
    <cellStyle name="貨幣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topLeftCell="A4" zoomScale="124" zoomScaleNormal="124" workbookViewId="0">
      <selection activeCell="A11" sqref="A11:H11"/>
    </sheetView>
  </sheetViews>
  <sheetFormatPr defaultColWidth="8.88671875" defaultRowHeight="30" customHeight="1" x14ac:dyDescent="0.3"/>
  <cols>
    <col min="1" max="1" width="4.6640625" style="5" customWidth="1"/>
    <col min="2" max="2" width="10.88671875" style="7" customWidth="1"/>
    <col min="3" max="3" width="18.5546875" style="7" customWidth="1"/>
    <col min="4" max="4" width="21.44140625" style="7" customWidth="1"/>
    <col min="5" max="5" width="11.5546875" style="7" customWidth="1"/>
    <col min="6" max="6" width="11.21875" style="7" customWidth="1"/>
    <col min="7" max="7" width="10.44140625" style="7" customWidth="1"/>
    <col min="8" max="8" width="11" style="7" customWidth="1"/>
    <col min="9" max="16384" width="8.88671875" style="7"/>
  </cols>
  <sheetData>
    <row r="1" spans="1:8" ht="15.6" x14ac:dyDescent="0.3">
      <c r="B1" s="6"/>
      <c r="C1" s="6"/>
      <c r="D1" s="6"/>
      <c r="E1" s="6"/>
      <c r="F1" s="6"/>
      <c r="G1" s="6"/>
      <c r="H1" s="6"/>
    </row>
    <row r="2" spans="1:8" s="1" customFormat="1" ht="16.8" thickBot="1" x14ac:dyDescent="0.35">
      <c r="A2" s="8" t="s">
        <v>4</v>
      </c>
      <c r="C2" s="9"/>
      <c r="D2" s="9"/>
      <c r="E2" s="9"/>
      <c r="F2" s="9"/>
      <c r="G2" s="9"/>
      <c r="H2" s="10"/>
    </row>
    <row r="3" spans="1:8" s="1" customFormat="1" ht="16.2" x14ac:dyDescent="0.3">
      <c r="A3" s="2" t="s">
        <v>0</v>
      </c>
      <c r="B3" s="11" t="s">
        <v>1</v>
      </c>
      <c r="C3" s="11" t="s">
        <v>5</v>
      </c>
      <c r="D3" s="11" t="s">
        <v>6</v>
      </c>
      <c r="E3" s="12" t="s">
        <v>7</v>
      </c>
      <c r="F3" s="17" t="s">
        <v>19</v>
      </c>
      <c r="G3" s="17" t="s">
        <v>20</v>
      </c>
      <c r="H3" s="17" t="s">
        <v>21</v>
      </c>
    </row>
    <row r="4" spans="1:8" ht="16.2" x14ac:dyDescent="0.3">
      <c r="A4" s="3">
        <v>1</v>
      </c>
      <c r="B4" s="13" t="s">
        <v>8</v>
      </c>
      <c r="C4" s="13" t="s">
        <v>9</v>
      </c>
      <c r="D4" s="19" t="s">
        <v>2</v>
      </c>
      <c r="E4" s="13">
        <v>1</v>
      </c>
      <c r="F4" s="14">
        <v>361905</v>
      </c>
      <c r="G4" s="14">
        <v>270000</v>
      </c>
      <c r="H4" s="18" t="str">
        <f t="shared" ref="H4:H9" si="0">IMSUB(F4,G4)</f>
        <v>91905</v>
      </c>
    </row>
    <row r="5" spans="1:8" ht="16.2" x14ac:dyDescent="0.3">
      <c r="A5" s="3">
        <v>2</v>
      </c>
      <c r="B5" s="13" t="s">
        <v>10</v>
      </c>
      <c r="C5" s="15" t="s">
        <v>11</v>
      </c>
      <c r="D5" s="19"/>
      <c r="E5" s="13">
        <v>1</v>
      </c>
      <c r="F5" s="14">
        <v>371429</v>
      </c>
      <c r="G5" s="14">
        <v>270000</v>
      </c>
      <c r="H5" s="14" t="str">
        <f t="shared" si="0"/>
        <v>101429</v>
      </c>
    </row>
    <row r="6" spans="1:8" ht="15.6" x14ac:dyDescent="0.3">
      <c r="A6" s="3">
        <v>3</v>
      </c>
      <c r="B6" s="13" t="s">
        <v>10</v>
      </c>
      <c r="C6" s="13" t="s">
        <v>12</v>
      </c>
      <c r="D6" s="19"/>
      <c r="E6" s="13">
        <v>1</v>
      </c>
      <c r="F6" s="14">
        <v>418286</v>
      </c>
      <c r="G6" s="14">
        <v>270000</v>
      </c>
      <c r="H6" s="14" t="str">
        <f t="shared" si="0"/>
        <v>148286</v>
      </c>
    </row>
    <row r="7" spans="1:8" ht="16.2" x14ac:dyDescent="0.3">
      <c r="A7" s="3">
        <v>4</v>
      </c>
      <c r="B7" s="13" t="s">
        <v>13</v>
      </c>
      <c r="C7" s="13" t="s">
        <v>14</v>
      </c>
      <c r="D7" s="19"/>
      <c r="E7" s="13">
        <v>1</v>
      </c>
      <c r="F7" s="14">
        <v>390476</v>
      </c>
      <c r="G7" s="14">
        <v>270000</v>
      </c>
      <c r="H7" s="14" t="str">
        <f t="shared" si="0"/>
        <v>120476</v>
      </c>
    </row>
    <row r="8" spans="1:8" ht="16.2" x14ac:dyDescent="0.3">
      <c r="A8" s="3">
        <v>5</v>
      </c>
      <c r="B8" s="13" t="s">
        <v>15</v>
      </c>
      <c r="C8" s="15" t="s">
        <v>16</v>
      </c>
      <c r="D8" s="19"/>
      <c r="E8" s="13">
        <v>1</v>
      </c>
      <c r="F8" s="14">
        <v>380952</v>
      </c>
      <c r="G8" s="14">
        <v>270000</v>
      </c>
      <c r="H8" s="14" t="str">
        <f t="shared" si="0"/>
        <v>110952</v>
      </c>
    </row>
    <row r="9" spans="1:8" ht="16.2" x14ac:dyDescent="0.3">
      <c r="A9" s="3">
        <v>6</v>
      </c>
      <c r="B9" s="13" t="s">
        <v>17</v>
      </c>
      <c r="C9" s="15" t="s">
        <v>18</v>
      </c>
      <c r="D9" s="19"/>
      <c r="E9" s="13">
        <v>1</v>
      </c>
      <c r="F9" s="14">
        <v>449177</v>
      </c>
      <c r="G9" s="14">
        <v>270000</v>
      </c>
      <c r="H9" s="14" t="str">
        <f t="shared" si="0"/>
        <v>179177</v>
      </c>
    </row>
    <row r="10" spans="1:8" ht="16.2" x14ac:dyDescent="0.3">
      <c r="A10" s="20" t="s">
        <v>3</v>
      </c>
      <c r="B10" s="21"/>
      <c r="C10" s="21"/>
      <c r="D10" s="21"/>
      <c r="E10" s="16">
        <f>SUM(E4:E9)</f>
        <v>6</v>
      </c>
      <c r="F10" s="4">
        <f>SUM(F4:F9)</f>
        <v>2372225</v>
      </c>
      <c r="G10" s="4">
        <f>SUM(G4:G9)</f>
        <v>1620000</v>
      </c>
      <c r="H10" s="4" t="str">
        <f>IMSUB(F10,G10)</f>
        <v>752225</v>
      </c>
    </row>
    <row r="11" spans="1:8" ht="162" customHeight="1" thickBot="1" x14ac:dyDescent="0.35">
      <c r="A11" s="22" t="s">
        <v>22</v>
      </c>
      <c r="B11" s="23"/>
      <c r="C11" s="23"/>
      <c r="D11" s="23"/>
      <c r="E11" s="23"/>
      <c r="F11" s="24"/>
      <c r="G11" s="24"/>
      <c r="H11" s="25"/>
    </row>
  </sheetData>
  <mergeCells count="3">
    <mergeCell ref="D4:D9"/>
    <mergeCell ref="A10:D10"/>
    <mergeCell ref="A11:H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鍾禛</dc:creator>
  <cp:lastModifiedBy>鍾禛</cp:lastModifiedBy>
  <cp:lastPrinted>2020-06-16T10:04:49Z</cp:lastPrinted>
  <dcterms:created xsi:type="dcterms:W3CDTF">2020-06-11T09:35:30Z</dcterms:created>
  <dcterms:modified xsi:type="dcterms:W3CDTF">2020-06-16T10:06:57Z</dcterms:modified>
</cp:coreProperties>
</file>