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慎股VERDICT\"/>
    </mc:Choice>
  </mc:AlternateContent>
  <bookViews>
    <workbookView xWindow="-120" yWindow="-120" windowWidth="19440" windowHeight="11160" activeTab="1"/>
  </bookViews>
  <sheets>
    <sheet name="工作表1" sheetId="1" r:id="rId1"/>
    <sheet name="工作表2" sheetId="2" r:id="rId2"/>
    <sheet name="工作表3" sheetId="3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1" i="3" l="1"/>
  <c r="D8" i="1" l="1"/>
  <c r="C8" i="1"/>
  <c r="E8" i="3" l="1"/>
  <c r="E7" i="3"/>
  <c r="E6" i="3"/>
  <c r="E5" i="3"/>
  <c r="E4" i="3"/>
  <c r="E3" i="3"/>
  <c r="G11" i="3" l="1"/>
  <c r="G13" i="3" s="1"/>
</calcChain>
</file>

<file path=xl/sharedStrings.xml><?xml version="1.0" encoding="utf-8"?>
<sst xmlns="http://schemas.openxmlformats.org/spreadsheetml/2006/main" count="209" uniqueCount="106">
  <si>
    <t>群聯</t>
    <phoneticPr fontId="1" type="noConversion"/>
  </si>
  <si>
    <t>完成度</t>
    <phoneticPr fontId="1" type="noConversion"/>
  </si>
  <si>
    <t>非自願離證明書</t>
    <phoneticPr fontId="1" type="noConversion"/>
  </si>
  <si>
    <t>合計</t>
    <phoneticPr fontId="1" type="noConversion"/>
  </si>
  <si>
    <t>被告己付</t>
    <phoneticPr fontId="1" type="noConversion"/>
  </si>
  <si>
    <t>已付</t>
    <phoneticPr fontId="1" type="noConversion"/>
  </si>
  <si>
    <t>一套(台幣)</t>
    <phoneticPr fontId="1" type="noConversion"/>
  </si>
  <si>
    <t>台積電</t>
    <phoneticPr fontId="1" type="noConversion"/>
  </si>
  <si>
    <t>彈休5日</t>
    <phoneticPr fontId="1" type="noConversion"/>
  </si>
  <si>
    <t>107.9.28</t>
    <phoneticPr fontId="1" type="noConversion"/>
  </si>
  <si>
    <t>107.10.25</t>
    <phoneticPr fontId="1" type="noConversion"/>
  </si>
  <si>
    <t>107.10.31</t>
    <phoneticPr fontId="1" type="noConversion"/>
  </si>
  <si>
    <t>107.11.12</t>
    <phoneticPr fontId="1" type="noConversion"/>
  </si>
  <si>
    <t>107.12.25</t>
    <phoneticPr fontId="1" type="noConversion"/>
  </si>
  <si>
    <t>教師節</t>
    <phoneticPr fontId="1" type="noConversion"/>
  </si>
  <si>
    <t>光復節</t>
    <phoneticPr fontId="1" type="noConversion"/>
  </si>
  <si>
    <t>蔣公</t>
    <phoneticPr fontId="1" type="noConversion"/>
  </si>
  <si>
    <t>國父</t>
    <phoneticPr fontId="1" type="noConversion"/>
  </si>
  <si>
    <t>行憲</t>
    <phoneticPr fontId="1" type="noConversion"/>
  </si>
  <si>
    <t>107.8.2</t>
    <phoneticPr fontId="1" type="noConversion"/>
  </si>
  <si>
    <t>107.12.22</t>
    <phoneticPr fontId="1" type="noConversion"/>
  </si>
  <si>
    <t>週六補班</t>
    <phoneticPr fontId="1" type="noConversion"/>
  </si>
  <si>
    <t>108.3.29</t>
    <phoneticPr fontId="1" type="noConversion"/>
  </si>
  <si>
    <t>108.4.4</t>
    <phoneticPr fontId="1" type="noConversion"/>
  </si>
  <si>
    <t>108.1.2</t>
    <phoneticPr fontId="1" type="noConversion"/>
  </si>
  <si>
    <t>元旦翌日</t>
    <phoneticPr fontId="1" type="noConversion"/>
  </si>
  <si>
    <t>青年節</t>
    <phoneticPr fontId="1" type="noConversion"/>
  </si>
  <si>
    <t>兒婦節</t>
    <phoneticPr fontId="1" type="noConversion"/>
  </si>
  <si>
    <t>特休</t>
    <phoneticPr fontId="1" type="noConversion"/>
  </si>
  <si>
    <t>小計</t>
    <phoneticPr fontId="1" type="noConversion"/>
  </si>
  <si>
    <t>7日</t>
    <phoneticPr fontId="1" type="noConversion"/>
  </si>
  <si>
    <t>彈休3日</t>
    <phoneticPr fontId="1" type="noConversion"/>
  </si>
  <si>
    <t>108.1.4</t>
    <phoneticPr fontId="1" type="noConversion"/>
  </si>
  <si>
    <t>108.1.10</t>
    <phoneticPr fontId="1" type="noConversion"/>
  </si>
  <si>
    <t>108.1.24</t>
    <phoneticPr fontId="1" type="noConversion"/>
  </si>
  <si>
    <t>108.1.25</t>
    <phoneticPr fontId="1" type="noConversion"/>
  </si>
  <si>
    <t>事假</t>
    <phoneticPr fontId="1" type="noConversion"/>
  </si>
  <si>
    <t>事假0.5日</t>
    <phoneticPr fontId="1" type="noConversion"/>
  </si>
  <si>
    <t>108.2.20</t>
    <phoneticPr fontId="1" type="noConversion"/>
  </si>
  <si>
    <t>108.3.7</t>
    <phoneticPr fontId="1" type="noConversion"/>
  </si>
  <si>
    <t>病假0.5日</t>
    <phoneticPr fontId="1" type="noConversion"/>
  </si>
  <si>
    <t>週六補班</t>
    <phoneticPr fontId="1" type="noConversion"/>
  </si>
  <si>
    <t>108.1.19</t>
    <phoneticPr fontId="1" type="noConversion"/>
  </si>
  <si>
    <t>108.2.23</t>
    <phoneticPr fontId="1" type="noConversion"/>
  </si>
  <si>
    <t>週六補班</t>
    <phoneticPr fontId="1" type="noConversion"/>
  </si>
  <si>
    <t>特休</t>
    <phoneticPr fontId="1" type="noConversion"/>
  </si>
  <si>
    <t>特休4日</t>
    <phoneticPr fontId="1" type="noConversion"/>
  </si>
  <si>
    <t>1日</t>
    <phoneticPr fontId="1" type="noConversion"/>
  </si>
  <si>
    <t>特休35小時</t>
    <phoneticPr fontId="1" type="noConversion"/>
  </si>
  <si>
    <t>特休3日</t>
    <phoneticPr fontId="1" type="noConversion"/>
  </si>
  <si>
    <t>病假1日</t>
    <phoneticPr fontId="1" type="noConversion"/>
  </si>
  <si>
    <t>事假3hrs</t>
    <phoneticPr fontId="1" type="noConversion"/>
  </si>
  <si>
    <t>彈休24小時</t>
    <phoneticPr fontId="1" type="noConversion"/>
  </si>
  <si>
    <t>彈休2日</t>
    <phoneticPr fontId="1" type="noConversion"/>
  </si>
  <si>
    <t>特休24小時</t>
    <phoneticPr fontId="1" type="noConversion"/>
  </si>
  <si>
    <t>107年度</t>
    <phoneticPr fontId="1" type="noConversion"/>
  </si>
  <si>
    <t>107年度</t>
    <phoneticPr fontId="1" type="noConversion"/>
  </si>
  <si>
    <t>108年度</t>
    <phoneticPr fontId="1" type="noConversion"/>
  </si>
  <si>
    <t>事假1日</t>
    <phoneticPr fontId="1" type="noConversion"/>
  </si>
  <si>
    <t>事假1日</t>
    <phoneticPr fontId="1" type="noConversion"/>
  </si>
  <si>
    <t>事假5hrs</t>
    <phoneticPr fontId="1" type="noConversion"/>
  </si>
  <si>
    <t>108年度特休</t>
    <phoneticPr fontId="1" type="noConversion"/>
  </si>
  <si>
    <t>107年特休</t>
    <phoneticPr fontId="1" type="noConversion"/>
  </si>
  <si>
    <t>已休2日</t>
    <phoneticPr fontId="1" type="noConversion"/>
  </si>
  <si>
    <t>已休72小時</t>
    <phoneticPr fontId="1" type="noConversion"/>
  </si>
  <si>
    <t>已休7日</t>
    <phoneticPr fontId="1" type="noConversion"/>
  </si>
  <si>
    <t>總計：7日(107年)＋1日(108年)=8日</t>
    <phoneticPr fontId="1" type="noConversion"/>
  </si>
  <si>
    <t>請假逾2天</t>
    <phoneticPr fontId="1" type="noConversion"/>
  </si>
  <si>
    <t>已休64小時</t>
    <phoneticPr fontId="1" type="noConversion"/>
  </si>
  <si>
    <t>請假逾1天</t>
    <phoneticPr fontId="1" type="noConversion"/>
  </si>
  <si>
    <t>原告請求金額</t>
    <phoneticPr fontId="1" type="noConversion"/>
  </si>
  <si>
    <t>法院認定金額</t>
    <phoneticPr fontId="1" type="noConversion"/>
  </si>
  <si>
    <t>原告請求金額</t>
    <phoneticPr fontId="1" type="noConversion"/>
  </si>
  <si>
    <t>交易金額</t>
    <phoneticPr fontId="1" type="noConversion"/>
  </si>
  <si>
    <t>佣金成數</t>
    <phoneticPr fontId="1" type="noConversion"/>
  </si>
  <si>
    <t>鴻海</t>
    <phoneticPr fontId="1" type="noConversion"/>
  </si>
  <si>
    <t>創意電子</t>
    <phoneticPr fontId="1" type="noConversion"/>
  </si>
  <si>
    <t>被告答辯已付</t>
    <phoneticPr fontId="1" type="noConversion"/>
  </si>
  <si>
    <t>108年1月1日至4月15日短付薪資</t>
    <phoneticPr fontId="1" type="noConversion"/>
  </si>
  <si>
    <t>特休及彈休未休之8 天薪資</t>
  </si>
  <si>
    <t>資遣費</t>
    <phoneticPr fontId="1" type="noConversion"/>
  </si>
  <si>
    <t>加班費</t>
    <phoneticPr fontId="1" type="noConversion"/>
  </si>
  <si>
    <t>業績佣金</t>
    <phoneticPr fontId="1" type="noConversion"/>
  </si>
  <si>
    <t>提撥退休金</t>
    <phoneticPr fontId="1" type="noConversion"/>
  </si>
  <si>
    <t>合計</t>
    <phoneticPr fontId="1" type="noConversion"/>
  </si>
  <si>
    <t>û</t>
    <phoneticPr fontId="1" type="noConversion"/>
  </si>
  <si>
    <r>
      <t xml:space="preserve">             </t>
    </r>
    <r>
      <rPr>
        <sz val="18"/>
        <rFont val="Wingdings"/>
        <charset val="2"/>
      </rPr>
      <t>ü</t>
    </r>
    <phoneticPr fontId="1" type="noConversion"/>
  </si>
  <si>
    <t>原告請求項目</t>
    <phoneticPr fontId="1" type="noConversion"/>
  </si>
  <si>
    <t>原告主張</t>
    <phoneticPr fontId="1" type="noConversion"/>
  </si>
  <si>
    <t>被告抗辯</t>
    <phoneticPr fontId="1" type="noConversion"/>
  </si>
  <si>
    <t>法院認定</t>
    <phoneticPr fontId="1" type="noConversion"/>
  </si>
  <si>
    <t>附表二</t>
    <phoneticPr fontId="1" type="noConversion"/>
  </si>
  <si>
    <t>回饋休假</t>
    <phoneticPr fontId="1" type="noConversion"/>
  </si>
  <si>
    <t>回饋休假2日</t>
    <phoneticPr fontId="1" type="noConversion"/>
  </si>
  <si>
    <t>原告主張佣金總額</t>
    <phoneticPr fontId="1" type="noConversion"/>
  </si>
  <si>
    <t>華映</t>
    <phoneticPr fontId="1" type="noConversion"/>
  </si>
  <si>
    <t>工研院</t>
    <phoneticPr fontId="1" type="noConversion"/>
  </si>
  <si>
    <t>國家實驗研究院</t>
    <phoneticPr fontId="1" type="noConversion"/>
  </si>
  <si>
    <t>聲明金額</t>
    <phoneticPr fontId="1" type="noConversion"/>
  </si>
  <si>
    <t>附表一</t>
    <phoneticPr fontId="1" type="noConversion"/>
  </si>
  <si>
    <t>附表三</t>
    <phoneticPr fontId="1" type="noConversion"/>
  </si>
  <si>
    <t>歐西普亞洲</t>
    <phoneticPr fontId="1" type="noConversion"/>
  </si>
  <si>
    <t>108.3.6</t>
    <phoneticPr fontId="1" type="noConversion"/>
  </si>
  <si>
    <t>108.3.8</t>
    <phoneticPr fontId="1" type="noConversion"/>
  </si>
  <si>
    <t>總計：35(107年特休)＋56(108年)—72(108年)=19</t>
    <phoneticPr fontId="1" type="noConversion"/>
  </si>
  <si>
    <t>總計：35(107年特休)＋56(108年)—64(108年)=27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</si>
</sst>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#,##0_ "/>
    <numFmt numFmtId="177" formatCode="_-* #,##0_-;\-* #,##0_-;_-* &quot;-&quot;??_-;_-@_-"/>
    <numFmt numFmtId="178" formatCode="m&quot;月&quot;d&quot;日&quot;"/>
  </numFmts>
  <fonts count="39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rgb="FF0000CC"/>
      <name val="新細明體"/>
      <family val="1"/>
      <charset val="136"/>
      <scheme val="minor"/>
    </font>
    <font>
      <b/>
      <sz val="12"/>
      <color rgb="FFC00000"/>
      <name val="新細明體"/>
      <family val="1"/>
      <charset val="136"/>
      <scheme val="minor"/>
    </font>
    <font>
      <sz val="12"/>
      <color rgb="FFC00000"/>
      <name val="新細明體"/>
      <family val="1"/>
      <charset val="136"/>
      <scheme val="minor"/>
    </font>
    <font>
      <b/>
      <sz val="12"/>
      <color rgb="FFFF00FF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rgb="FFFF00FF"/>
      <name val="新細明體"/>
      <family val="1"/>
      <charset val="136"/>
      <scheme val="minor"/>
    </font>
    <font>
      <sz val="12"/>
      <color theme="9" tint="-0.249977111117893"/>
      <name val="新細明體"/>
      <family val="2"/>
      <charset val="136"/>
      <scheme val="minor"/>
    </font>
    <font>
      <sz val="12"/>
      <color theme="9" tint="-0.249977111117893"/>
      <name val="新細明體"/>
      <family val="1"/>
      <charset val="136"/>
      <scheme val="minor"/>
    </font>
    <font>
      <b/>
      <sz val="12"/>
      <color rgb="FF0000CC"/>
      <name val="新細明體"/>
      <family val="1"/>
      <charset val="136"/>
      <scheme val="minor"/>
    </font>
    <font>
      <sz val="24"/>
      <color theme="1"/>
      <name val="新細明體"/>
      <family val="2"/>
      <charset val="136"/>
      <scheme val="minor"/>
    </font>
    <font>
      <b/>
      <i/>
      <sz val="12"/>
      <color theme="1"/>
      <name val="新細明體"/>
      <family val="1"/>
      <charset val="136"/>
      <scheme val="minor"/>
    </font>
    <font>
      <b/>
      <sz val="12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b/>
      <sz val="12"/>
      <name val="標楷體"/>
      <family val="4"/>
      <charset val="136"/>
    </font>
    <font>
      <sz val="14"/>
      <name val="新細明體"/>
      <family val="2"/>
      <charset val="136"/>
      <scheme val="minor"/>
    </font>
    <font>
      <sz val="14"/>
      <name val="新細明體"/>
      <family val="1"/>
      <charset val="136"/>
      <scheme val="minor"/>
    </font>
    <font>
      <b/>
      <sz val="14"/>
      <name val="新細明體"/>
      <family val="1"/>
      <charset val="136"/>
      <scheme val="minor"/>
    </font>
    <font>
      <sz val="14"/>
      <name val="新細明體"/>
      <family val="1"/>
      <charset val="136"/>
    </font>
    <font>
      <sz val="18"/>
      <name val="新細明體"/>
      <family val="2"/>
      <charset val="136"/>
    </font>
    <font>
      <sz val="18"/>
      <name val="Wingdings"/>
      <charset val="2"/>
    </font>
    <font>
      <sz val="16"/>
      <color theme="1"/>
      <name val="新細明體"/>
      <family val="2"/>
      <charset val="136"/>
      <scheme val="minor"/>
    </font>
    <font>
      <sz val="18"/>
      <color theme="1"/>
      <name val="新細明體"/>
      <family val="2"/>
      <charset val="136"/>
      <scheme val="minor"/>
    </font>
    <font>
      <sz val="18"/>
      <name val="新細明體"/>
      <family val="2"/>
      <charset val="136"/>
      <scheme val="minor"/>
    </font>
    <font>
      <sz val="18"/>
      <name val="新細明體"/>
      <family val="1"/>
      <charset val="136"/>
      <scheme val="minor"/>
    </font>
    <font>
      <sz val="18"/>
      <color theme="1"/>
      <name val="標楷體"/>
      <family val="4"/>
      <charset val="136"/>
    </font>
    <font>
      <b/>
      <sz val="20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b/>
      <sz val="13"/>
      <color theme="1"/>
      <name val="標楷體"/>
      <family val="4"/>
      <charset val="136"/>
    </font>
    <font>
      <b/>
      <sz val="13"/>
      <name val="標楷體"/>
      <family val="4"/>
      <charset val="136"/>
    </font>
    <font>
      <sz val="13"/>
      <name val="新細明體"/>
      <family val="1"/>
      <charset val="136"/>
      <scheme val="minor"/>
    </font>
    <font>
      <sz val="13"/>
      <color theme="1"/>
      <name val="新細明體"/>
      <family val="1"/>
      <charset val="136"/>
      <scheme val="minor"/>
    </font>
    <font>
      <b/>
      <sz val="13"/>
      <name val="新細明體"/>
      <family val="1"/>
      <charset val="136"/>
      <scheme val="minor"/>
    </font>
    <font>
      <b/>
      <sz val="20"/>
      <color theme="1"/>
      <name val="新細明體"/>
      <family val="2"/>
      <charset val="136"/>
      <scheme val="minor"/>
    </font>
    <font>
      <sz val="13"/>
      <color theme="1"/>
      <name val="新細明體"/>
      <family val="2"/>
      <charset val="136"/>
      <scheme val="minor"/>
    </font>
    <font>
      <b/>
      <sz val="13"/>
      <color theme="1"/>
      <name val="新細明體"/>
      <family val="1"/>
      <charset val="136"/>
      <scheme val="minor"/>
    </font>
    <font>
      <b/>
      <sz val="13"/>
      <color rgb="FFFF00FF"/>
      <name val="新細明體"/>
      <family val="1"/>
      <charset val="136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/>
      <top/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thin">
        <color theme="0" tint="-0.14999847407452621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auto="1"/>
      </diagonal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</cellStyleXfs>
  <cellXfs count="150">
    <xf numFmtId="0" fontId="0" fillId="0" borderId="0" xfId="0">
      <alignment vertical="center"/>
    </xf>
    <xf numFmtId="177" fontId="0" fillId="0" borderId="0" xfId="1" applyNumberFormat="1" applyFont="1">
      <alignment vertical="center"/>
    </xf>
    <xf numFmtId="0" fontId="7" fillId="0" borderId="0" xfId="0" applyFont="1">
      <alignment vertical="center"/>
    </xf>
    <xf numFmtId="0" fontId="9" fillId="0" borderId="2" xfId="0" applyFont="1" applyFill="1" applyBorder="1">
      <alignment vertical="center"/>
    </xf>
    <xf numFmtId="0" fontId="10" fillId="0" borderId="3" xfId="0" applyFont="1" applyBorder="1">
      <alignment vertical="center"/>
    </xf>
    <xf numFmtId="9" fontId="10" fillId="0" borderId="3" xfId="0" applyNumberFormat="1" applyFont="1" applyBorder="1">
      <alignment vertical="center"/>
    </xf>
    <xf numFmtId="0" fontId="0" fillId="0" borderId="4" xfId="0" applyBorder="1">
      <alignment vertical="center"/>
    </xf>
    <xf numFmtId="0" fontId="12" fillId="0" borderId="0" xfId="0" applyFont="1">
      <alignment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4" fillId="0" borderId="8" xfId="0" applyFont="1" applyBorder="1">
      <alignment vertical="center"/>
    </xf>
    <xf numFmtId="178" fontId="13" fillId="0" borderId="0" xfId="0" applyNumberFormat="1" applyFont="1">
      <alignment vertical="center"/>
    </xf>
    <xf numFmtId="0" fontId="13" fillId="0" borderId="0" xfId="0" applyFont="1">
      <alignment vertical="center"/>
    </xf>
    <xf numFmtId="0" fontId="0" fillId="0" borderId="11" xfId="0" applyBorder="1">
      <alignment vertical="center"/>
    </xf>
    <xf numFmtId="0" fontId="6" fillId="4" borderId="13" xfId="0" applyFont="1" applyFill="1" applyBorder="1">
      <alignment vertical="center"/>
    </xf>
    <xf numFmtId="0" fontId="6" fillId="4" borderId="14" xfId="0" applyFont="1" applyFill="1" applyBorder="1">
      <alignment vertical="center"/>
    </xf>
    <xf numFmtId="0" fontId="4" fillId="0" borderId="6" xfId="0" applyFont="1" applyBorder="1">
      <alignment vertical="center"/>
    </xf>
    <xf numFmtId="0" fontId="0" fillId="0" borderId="16" xfId="0" applyBorder="1">
      <alignment vertical="center"/>
    </xf>
    <xf numFmtId="0" fontId="0" fillId="0" borderId="15" xfId="0" applyBorder="1">
      <alignment vertical="center"/>
    </xf>
    <xf numFmtId="0" fontId="16" fillId="4" borderId="5" xfId="0" applyFont="1" applyFill="1" applyBorder="1">
      <alignment vertical="center"/>
    </xf>
    <xf numFmtId="0" fontId="16" fillId="4" borderId="17" xfId="0" applyFont="1" applyFill="1" applyBorder="1">
      <alignment vertical="center"/>
    </xf>
    <xf numFmtId="0" fontId="16" fillId="4" borderId="6" xfId="0" applyFont="1" applyFill="1" applyBorder="1">
      <alignment vertical="center"/>
    </xf>
    <xf numFmtId="0" fontId="16" fillId="4" borderId="9" xfId="0" applyFont="1" applyFill="1" applyBorder="1">
      <alignment vertical="center"/>
    </xf>
    <xf numFmtId="0" fontId="16" fillId="4" borderId="18" xfId="0" applyFont="1" applyFill="1" applyBorder="1">
      <alignment vertical="center"/>
    </xf>
    <xf numFmtId="0" fontId="0" fillId="4" borderId="19" xfId="0" applyFill="1" applyBorder="1">
      <alignment vertical="center"/>
    </xf>
    <xf numFmtId="0" fontId="4" fillId="4" borderId="20" xfId="0" applyFont="1" applyFill="1" applyBorder="1">
      <alignment vertical="center"/>
    </xf>
    <xf numFmtId="178" fontId="13" fillId="0" borderId="0" xfId="0" applyNumberFormat="1" applyFont="1" applyBorder="1">
      <alignment vertical="center"/>
    </xf>
    <xf numFmtId="0" fontId="6" fillId="0" borderId="22" xfId="0" applyFont="1" applyBorder="1">
      <alignment vertical="center"/>
    </xf>
    <xf numFmtId="0" fontId="14" fillId="0" borderId="12" xfId="0" applyFont="1" applyBorder="1">
      <alignment vertical="center"/>
    </xf>
    <xf numFmtId="0" fontId="16" fillId="0" borderId="25" xfId="0" applyFont="1" applyBorder="1">
      <alignment vertical="center"/>
    </xf>
    <xf numFmtId="0" fontId="16" fillId="0" borderId="0" xfId="0" applyFont="1" applyBorder="1">
      <alignment vertical="center"/>
    </xf>
    <xf numFmtId="0" fontId="16" fillId="0" borderId="23" xfId="0" applyFont="1" applyBorder="1">
      <alignment vertical="center"/>
    </xf>
    <xf numFmtId="0" fontId="16" fillId="0" borderId="26" xfId="0" applyFont="1" applyBorder="1">
      <alignment vertical="center"/>
    </xf>
    <xf numFmtId="0" fontId="16" fillId="0" borderId="27" xfId="0" applyFont="1" applyBorder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16" fillId="0" borderId="26" xfId="0" applyFont="1" applyBorder="1" applyAlignment="1">
      <alignment vertical="center"/>
    </xf>
    <xf numFmtId="0" fontId="0" fillId="0" borderId="24" xfId="0" applyBorder="1" applyAlignment="1">
      <alignment vertical="center"/>
    </xf>
    <xf numFmtId="0" fontId="17" fillId="4" borderId="1" xfId="0" applyFont="1" applyFill="1" applyBorder="1">
      <alignment vertical="center"/>
    </xf>
    <xf numFmtId="177" fontId="19" fillId="4" borderId="1" xfId="1" applyNumberFormat="1" applyFont="1" applyFill="1" applyBorder="1">
      <alignment vertical="center"/>
    </xf>
    <xf numFmtId="177" fontId="18" fillId="4" borderId="1" xfId="1" applyNumberFormat="1" applyFont="1" applyFill="1" applyBorder="1">
      <alignment vertical="center"/>
    </xf>
    <xf numFmtId="176" fontId="19" fillId="4" borderId="1" xfId="0" applyNumberFormat="1" applyFont="1" applyFill="1" applyBorder="1">
      <alignment vertical="center"/>
    </xf>
    <xf numFmtId="0" fontId="19" fillId="6" borderId="1" xfId="0" applyFont="1" applyFill="1" applyBorder="1">
      <alignment vertical="center"/>
    </xf>
    <xf numFmtId="177" fontId="19" fillId="6" borderId="1" xfId="0" applyNumberFormat="1" applyFont="1" applyFill="1" applyBorder="1">
      <alignment vertical="center"/>
    </xf>
    <xf numFmtId="0" fontId="0" fillId="0" borderId="29" xfId="0" applyBorder="1">
      <alignment vertical="center"/>
    </xf>
    <xf numFmtId="0" fontId="0" fillId="0" borderId="32" xfId="0" applyBorder="1">
      <alignment vertical="center"/>
    </xf>
    <xf numFmtId="177" fontId="18" fillId="4" borderId="33" xfId="1" applyNumberFormat="1" applyFont="1" applyFill="1" applyBorder="1">
      <alignment vertical="center"/>
    </xf>
    <xf numFmtId="177" fontId="20" fillId="4" borderId="33" xfId="1" applyNumberFormat="1" applyFont="1" applyFill="1" applyBorder="1">
      <alignment vertical="center"/>
    </xf>
    <xf numFmtId="177" fontId="19" fillId="6" borderId="33" xfId="0" applyNumberFormat="1" applyFont="1" applyFill="1" applyBorder="1">
      <alignment vertical="center"/>
    </xf>
    <xf numFmtId="0" fontId="18" fillId="4" borderId="33" xfId="0" applyFont="1" applyFill="1" applyBorder="1">
      <alignment vertical="center"/>
    </xf>
    <xf numFmtId="0" fontId="0" fillId="0" borderId="34" xfId="0" applyBorder="1">
      <alignment vertical="center"/>
    </xf>
    <xf numFmtId="0" fontId="17" fillId="4" borderId="35" xfId="0" applyFont="1" applyFill="1" applyBorder="1">
      <alignment vertical="center"/>
    </xf>
    <xf numFmtId="0" fontId="24" fillId="0" borderId="29" xfId="0" applyFont="1" applyBorder="1">
      <alignment vertical="center"/>
    </xf>
    <xf numFmtId="0" fontId="25" fillId="4" borderId="30" xfId="0" applyFont="1" applyFill="1" applyBorder="1">
      <alignment vertical="center"/>
    </xf>
    <xf numFmtId="0" fontId="26" fillId="4" borderId="30" xfId="0" applyFont="1" applyFill="1" applyBorder="1">
      <alignment vertical="center"/>
    </xf>
    <xf numFmtId="0" fontId="26" fillId="4" borderId="31" xfId="0" applyFont="1" applyFill="1" applyBorder="1">
      <alignment vertical="center"/>
    </xf>
    <xf numFmtId="0" fontId="21" fillId="4" borderId="35" xfId="0" applyFont="1" applyFill="1" applyBorder="1" applyAlignment="1">
      <alignment horizontal="right" vertical="center"/>
    </xf>
    <xf numFmtId="0" fontId="22" fillId="4" borderId="36" xfId="0" applyFont="1" applyFill="1" applyBorder="1" applyAlignment="1">
      <alignment horizontal="right" vertical="center"/>
    </xf>
    <xf numFmtId="0" fontId="23" fillId="0" borderId="32" xfId="0" applyFont="1" applyBorder="1">
      <alignment vertical="center"/>
    </xf>
    <xf numFmtId="0" fontId="23" fillId="0" borderId="34" xfId="0" applyFont="1" applyBorder="1">
      <alignment vertical="center"/>
    </xf>
    <xf numFmtId="0" fontId="27" fillId="0" borderId="0" xfId="0" applyFont="1">
      <alignment vertical="center"/>
    </xf>
    <xf numFmtId="0" fontId="28" fillId="0" borderId="0" xfId="0" applyFont="1">
      <alignment vertical="center"/>
    </xf>
    <xf numFmtId="0" fontId="29" fillId="6" borderId="5" xfId="0" applyFont="1" applyFill="1" applyBorder="1">
      <alignment vertical="center"/>
    </xf>
    <xf numFmtId="0" fontId="29" fillId="6" borderId="6" xfId="0" applyFont="1" applyFill="1" applyBorder="1">
      <alignment vertical="center"/>
    </xf>
    <xf numFmtId="0" fontId="14" fillId="6" borderId="5" xfId="0" applyFont="1" applyFill="1" applyBorder="1">
      <alignment vertical="center"/>
    </xf>
    <xf numFmtId="0" fontId="14" fillId="6" borderId="6" xfId="0" applyFont="1" applyFill="1" applyBorder="1">
      <alignment vertical="center"/>
    </xf>
    <xf numFmtId="0" fontId="0" fillId="0" borderId="31" xfId="0" applyBorder="1">
      <alignment vertical="center"/>
    </xf>
    <xf numFmtId="0" fontId="0" fillId="0" borderId="33" xfId="0" applyBorder="1">
      <alignment vertical="center"/>
    </xf>
    <xf numFmtId="0" fontId="0" fillId="4" borderId="32" xfId="0" applyFill="1" applyBorder="1">
      <alignment vertical="center"/>
    </xf>
    <xf numFmtId="0" fontId="8" fillId="4" borderId="33" xfId="0" applyFont="1" applyFill="1" applyBorder="1">
      <alignment vertical="center"/>
    </xf>
    <xf numFmtId="0" fontId="0" fillId="0" borderId="36" xfId="0" applyBorder="1">
      <alignment vertical="center"/>
    </xf>
    <xf numFmtId="0" fontId="15" fillId="0" borderId="29" xfId="0" applyFont="1" applyBorder="1">
      <alignment vertical="center"/>
    </xf>
    <xf numFmtId="0" fontId="15" fillId="0" borderId="31" xfId="0" applyFont="1" applyBorder="1">
      <alignment vertical="center"/>
    </xf>
    <xf numFmtId="0" fontId="15" fillId="0" borderId="32" xfId="0" applyFont="1" applyBorder="1">
      <alignment vertical="center"/>
    </xf>
    <xf numFmtId="0" fontId="15" fillId="0" borderId="33" xfId="0" applyFont="1" applyBorder="1">
      <alignment vertical="center"/>
    </xf>
    <xf numFmtId="0" fontId="15" fillId="2" borderId="32" xfId="0" applyFont="1" applyFill="1" applyBorder="1">
      <alignment vertical="center"/>
    </xf>
    <xf numFmtId="0" fontId="0" fillId="0" borderId="38" xfId="0" applyBorder="1">
      <alignment vertical="center"/>
    </xf>
    <xf numFmtId="0" fontId="0" fillId="0" borderId="39" xfId="0" applyBorder="1">
      <alignment vertical="center"/>
    </xf>
    <xf numFmtId="0" fontId="0" fillId="0" borderId="40" xfId="0" applyBorder="1">
      <alignment vertical="center"/>
    </xf>
    <xf numFmtId="0" fontId="0" fillId="0" borderId="41" xfId="0" applyBorder="1">
      <alignment vertical="center"/>
    </xf>
    <xf numFmtId="0" fontId="0" fillId="0" borderId="19" xfId="0" applyBorder="1">
      <alignment vertical="center"/>
    </xf>
    <xf numFmtId="0" fontId="4" fillId="0" borderId="20" xfId="0" applyFont="1" applyBorder="1">
      <alignment vertical="center"/>
    </xf>
    <xf numFmtId="0" fontId="11" fillId="0" borderId="20" xfId="0" applyFont="1" applyBorder="1">
      <alignment vertical="center"/>
    </xf>
    <xf numFmtId="0" fontId="6" fillId="4" borderId="40" xfId="0" applyFont="1" applyFill="1" applyBorder="1">
      <alignment vertical="center"/>
    </xf>
    <xf numFmtId="0" fontId="6" fillId="4" borderId="41" xfId="0" applyFont="1" applyFill="1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4" fillId="0" borderId="42" xfId="0" applyFont="1" applyBorder="1">
      <alignment vertical="center"/>
    </xf>
    <xf numFmtId="0" fontId="0" fillId="0" borderId="0" xfId="0" applyBorder="1">
      <alignment vertical="center"/>
    </xf>
    <xf numFmtId="0" fontId="11" fillId="0" borderId="42" xfId="0" applyFont="1" applyBorder="1">
      <alignment vertical="center"/>
    </xf>
    <xf numFmtId="0" fontId="4" fillId="0" borderId="43" xfId="0" applyFont="1" applyBorder="1">
      <alignment vertical="center"/>
    </xf>
    <xf numFmtId="0" fontId="0" fillId="0" borderId="17" xfId="0" applyBorder="1">
      <alignment vertical="center"/>
    </xf>
    <xf numFmtId="0" fontId="4" fillId="0" borderId="5" xfId="0" applyFont="1" applyBorder="1">
      <alignment vertical="center"/>
    </xf>
    <xf numFmtId="0" fontId="0" fillId="4" borderId="44" xfId="0" applyFill="1" applyBorder="1">
      <alignment vertical="center"/>
    </xf>
    <xf numFmtId="0" fontId="11" fillId="4" borderId="45" xfId="0" applyFont="1" applyFill="1" applyBorder="1">
      <alignment vertical="center"/>
    </xf>
    <xf numFmtId="0" fontId="7" fillId="0" borderId="31" xfId="0" applyFont="1" applyBorder="1">
      <alignment vertical="center"/>
    </xf>
    <xf numFmtId="0" fontId="7" fillId="0" borderId="33" xfId="0" applyFont="1" applyBorder="1">
      <alignment vertical="center"/>
    </xf>
    <xf numFmtId="0" fontId="0" fillId="3" borderId="32" xfId="0" applyFill="1" applyBorder="1">
      <alignment vertical="center"/>
    </xf>
    <xf numFmtId="0" fontId="15" fillId="5" borderId="32" xfId="0" applyFont="1" applyFill="1" applyBorder="1">
      <alignment vertical="center"/>
    </xf>
    <xf numFmtId="0" fontId="15" fillId="5" borderId="34" xfId="0" applyFont="1" applyFill="1" applyBorder="1">
      <alignment vertical="center"/>
    </xf>
    <xf numFmtId="0" fontId="15" fillId="0" borderId="36" xfId="0" applyFont="1" applyBorder="1">
      <alignment vertical="center"/>
    </xf>
    <xf numFmtId="0" fontId="15" fillId="4" borderId="32" xfId="0" applyFont="1" applyFill="1" applyBorder="1">
      <alignment vertical="center"/>
    </xf>
    <xf numFmtId="0" fontId="15" fillId="4" borderId="33" xfId="0" applyFont="1" applyFill="1" applyBorder="1">
      <alignment vertical="center"/>
    </xf>
    <xf numFmtId="0" fontId="0" fillId="7" borderId="32" xfId="0" applyFill="1" applyBorder="1">
      <alignment vertical="center"/>
    </xf>
    <xf numFmtId="0" fontId="15" fillId="7" borderId="34" xfId="0" applyFont="1" applyFill="1" applyBorder="1">
      <alignment vertical="center"/>
    </xf>
    <xf numFmtId="0" fontId="4" fillId="0" borderId="17" xfId="0" applyFont="1" applyBorder="1">
      <alignment vertical="center"/>
    </xf>
    <xf numFmtId="0" fontId="0" fillId="0" borderId="37" xfId="0" applyBorder="1">
      <alignment vertical="center"/>
    </xf>
    <xf numFmtId="0" fontId="4" fillId="0" borderId="0" xfId="0" applyFont="1" applyBorder="1">
      <alignment vertical="center"/>
    </xf>
    <xf numFmtId="0" fontId="11" fillId="0" borderId="18" xfId="0" applyFont="1" applyBorder="1">
      <alignment vertical="center"/>
    </xf>
    <xf numFmtId="0" fontId="30" fillId="0" borderId="29" xfId="0" applyFont="1" applyBorder="1">
      <alignment vertical="center"/>
    </xf>
    <xf numFmtId="177" fontId="31" fillId="4" borderId="30" xfId="1" applyNumberFormat="1" applyFont="1" applyFill="1" applyBorder="1">
      <alignment vertical="center"/>
    </xf>
    <xf numFmtId="0" fontId="31" fillId="4" borderId="30" xfId="0" applyFont="1" applyFill="1" applyBorder="1">
      <alignment vertical="center"/>
    </xf>
    <xf numFmtId="0" fontId="30" fillId="0" borderId="31" xfId="0" applyFont="1" applyBorder="1">
      <alignment vertical="center"/>
    </xf>
    <xf numFmtId="0" fontId="7" fillId="0" borderId="32" xfId="0" applyFont="1" applyBorder="1">
      <alignment vertical="center"/>
    </xf>
    <xf numFmtId="0" fontId="7" fillId="0" borderId="34" xfId="0" applyFont="1" applyBorder="1">
      <alignment vertical="center"/>
    </xf>
    <xf numFmtId="177" fontId="31" fillId="4" borderId="1" xfId="1" applyNumberFormat="1" applyFont="1" applyFill="1" applyBorder="1">
      <alignment vertical="center"/>
    </xf>
    <xf numFmtId="177" fontId="16" fillId="4" borderId="1" xfId="1" applyNumberFormat="1" applyFont="1" applyFill="1" applyBorder="1" applyAlignment="1">
      <alignment vertical="center" wrapText="1"/>
    </xf>
    <xf numFmtId="177" fontId="31" fillId="4" borderId="35" xfId="1" applyNumberFormat="1" applyFont="1" applyFill="1" applyBorder="1">
      <alignment vertical="center"/>
    </xf>
    <xf numFmtId="177" fontId="32" fillId="4" borderId="1" xfId="1" applyNumberFormat="1" applyFont="1" applyFill="1" applyBorder="1">
      <alignment vertical="center"/>
    </xf>
    <xf numFmtId="9" fontId="32" fillId="4" borderId="1" xfId="1" applyNumberFormat="1" applyFont="1" applyFill="1" applyBorder="1">
      <alignment vertical="center"/>
    </xf>
    <xf numFmtId="177" fontId="33" fillId="0" borderId="33" xfId="1" applyNumberFormat="1" applyFont="1" applyBorder="1">
      <alignment vertical="center"/>
    </xf>
    <xf numFmtId="177" fontId="32" fillId="4" borderId="33" xfId="1" applyNumberFormat="1" applyFont="1" applyFill="1" applyBorder="1">
      <alignment vertical="center"/>
    </xf>
    <xf numFmtId="177" fontId="34" fillId="4" borderId="1" xfId="1" applyNumberFormat="1" applyFont="1" applyFill="1" applyBorder="1">
      <alignment vertical="center"/>
    </xf>
    <xf numFmtId="177" fontId="32" fillId="4" borderId="35" xfId="1" applyNumberFormat="1" applyFont="1" applyFill="1" applyBorder="1">
      <alignment vertical="center"/>
    </xf>
    <xf numFmtId="177" fontId="33" fillId="0" borderId="36" xfId="1" applyNumberFormat="1" applyFont="1" applyBorder="1">
      <alignment vertical="center"/>
    </xf>
    <xf numFmtId="0" fontId="35" fillId="0" borderId="0" xfId="0" applyFont="1">
      <alignment vertical="center"/>
    </xf>
    <xf numFmtId="0" fontId="33" fillId="0" borderId="0" xfId="0" applyFont="1">
      <alignment vertical="center"/>
    </xf>
    <xf numFmtId="0" fontId="37" fillId="7" borderId="17" xfId="0" applyFont="1" applyFill="1" applyBorder="1" applyAlignment="1">
      <alignment vertical="center"/>
    </xf>
    <xf numFmtId="0" fontId="37" fillId="7" borderId="28" xfId="0" applyFont="1" applyFill="1" applyBorder="1" applyAlignment="1">
      <alignment vertical="center"/>
    </xf>
    <xf numFmtId="0" fontId="37" fillId="0" borderId="17" xfId="0" applyFont="1" applyBorder="1" applyAlignment="1">
      <alignment vertical="center"/>
    </xf>
    <xf numFmtId="0" fontId="37" fillId="0" borderId="28" xfId="0" applyFont="1" applyBorder="1" applyAlignment="1">
      <alignment vertical="center"/>
    </xf>
    <xf numFmtId="0" fontId="15" fillId="0" borderId="38" xfId="0" applyFont="1" applyBorder="1">
      <alignment vertical="center"/>
    </xf>
    <xf numFmtId="0" fontId="15" fillId="0" borderId="39" xfId="0" applyFont="1" applyBorder="1">
      <alignment vertical="center"/>
    </xf>
    <xf numFmtId="0" fontId="5" fillId="0" borderId="19" xfId="0" applyFont="1" applyBorder="1">
      <alignment vertical="center"/>
    </xf>
    <xf numFmtId="0" fontId="15" fillId="0" borderId="40" xfId="0" applyFont="1" applyBorder="1">
      <alignment vertical="center"/>
    </xf>
    <xf numFmtId="0" fontId="15" fillId="0" borderId="41" xfId="0" applyFont="1" applyBorder="1">
      <alignment vertical="center"/>
    </xf>
    <xf numFmtId="0" fontId="4" fillId="0" borderId="19" xfId="0" applyFont="1" applyBorder="1">
      <alignment vertical="center"/>
    </xf>
    <xf numFmtId="0" fontId="3" fillId="0" borderId="19" xfId="0" applyFont="1" applyBorder="1">
      <alignment vertical="center"/>
    </xf>
    <xf numFmtId="0" fontId="14" fillId="0" borderId="44" xfId="0" applyFont="1" applyBorder="1">
      <alignment vertical="center"/>
    </xf>
    <xf numFmtId="0" fontId="14" fillId="0" borderId="45" xfId="0" applyFont="1" applyBorder="1">
      <alignment vertical="center"/>
    </xf>
    <xf numFmtId="0" fontId="15" fillId="0" borderId="19" xfId="0" applyFont="1" applyBorder="1">
      <alignment vertical="center"/>
    </xf>
    <xf numFmtId="0" fontId="36" fillId="0" borderId="0" xfId="0" applyFont="1">
      <alignment vertical="center"/>
    </xf>
    <xf numFmtId="0" fontId="38" fillId="0" borderId="21" xfId="0" applyFont="1" applyBorder="1">
      <alignment vertical="center"/>
    </xf>
    <xf numFmtId="0" fontId="15" fillId="8" borderId="32" xfId="0" applyFont="1" applyFill="1" applyBorder="1">
      <alignment vertical="center"/>
    </xf>
    <xf numFmtId="177" fontId="31" fillId="8" borderId="1" xfId="1" applyNumberFormat="1" applyFont="1" applyFill="1" applyBorder="1">
      <alignment vertical="center"/>
    </xf>
    <xf numFmtId="177" fontId="31" fillId="8" borderId="33" xfId="1" applyNumberFormat="1" applyFont="1" applyFill="1" applyBorder="1">
      <alignment vertical="center"/>
    </xf>
    <xf numFmtId="0" fontId="0" fillId="0" borderId="46" xfId="0" applyBorder="1">
      <alignment vertical="center"/>
    </xf>
    <xf numFmtId="0" fontId="0" fillId="0" borderId="47" xfId="0" applyBorder="1">
      <alignment vertical="center"/>
    </xf>
    <xf numFmtId="0" fontId="0" fillId="0" borderId="48" xfId="0" applyBorder="1">
      <alignment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CCFF"/>
      <color rgb="FF0000CC"/>
      <color rgb="FFFF00FF"/>
      <color rgb="FFCCEC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"/>
  <sheetViews>
    <sheetView workbookViewId="0">
      <selection activeCell="A11" sqref="A11"/>
    </sheetView>
  </sheetViews>
  <sheetFormatPr defaultRowHeight="16.2"/>
  <cols>
    <col min="1" max="1" width="4.6640625" customWidth="1"/>
    <col min="2" max="2" width="37.33203125" customWidth="1"/>
    <col min="3" max="3" width="21.6640625" customWidth="1"/>
    <col min="4" max="4" width="21.33203125" customWidth="1"/>
    <col min="5" max="5" width="16.5546875" customWidth="1"/>
    <col min="6" max="6" width="4.44140625" customWidth="1"/>
    <col min="7" max="7" width="12.21875" customWidth="1"/>
    <col min="8" max="8" width="6.6640625" customWidth="1"/>
    <col min="9" max="9" width="10.6640625" customWidth="1"/>
    <col min="10" max="10" width="7.77734375" customWidth="1"/>
    <col min="11" max="11" width="16.5546875" customWidth="1"/>
    <col min="12" max="12" width="10" customWidth="1"/>
    <col min="13" max="13" width="10.44140625" customWidth="1"/>
    <col min="14" max="14" width="18.6640625" customWidth="1"/>
    <col min="15" max="16" width="10.44140625" customWidth="1"/>
    <col min="17" max="17" width="32.77734375" customWidth="1"/>
    <col min="18" max="18" width="13.33203125" customWidth="1"/>
    <col min="19" max="19" width="12.44140625" customWidth="1"/>
    <col min="20" max="20" width="12.21875" bestFit="1" customWidth="1"/>
    <col min="21" max="22" width="11.109375" bestFit="1" customWidth="1"/>
  </cols>
  <sheetData>
    <row r="1" spans="1:23" ht="36.6" customHeight="1" thickBot="1">
      <c r="A1" s="62" t="s">
        <v>99</v>
      </c>
      <c r="B1" s="62"/>
      <c r="C1" s="2"/>
    </row>
    <row r="2" spans="1:23" ht="24.6">
      <c r="A2" s="53"/>
      <c r="B2" s="54" t="s">
        <v>87</v>
      </c>
      <c r="C2" s="55" t="s">
        <v>70</v>
      </c>
      <c r="D2" s="56" t="s">
        <v>71</v>
      </c>
    </row>
    <row r="3" spans="1:23" ht="39.6" customHeight="1">
      <c r="A3" s="59">
        <v>1</v>
      </c>
      <c r="B3" s="39" t="s">
        <v>78</v>
      </c>
      <c r="C3" s="40">
        <v>177743</v>
      </c>
      <c r="D3" s="47">
        <v>10700</v>
      </c>
    </row>
    <row r="4" spans="1:23" ht="22.2">
      <c r="A4" s="59">
        <v>2</v>
      </c>
      <c r="B4" s="39" t="s">
        <v>79</v>
      </c>
      <c r="C4" s="40">
        <v>33744</v>
      </c>
      <c r="D4" s="48">
        <v>12037</v>
      </c>
      <c r="E4" s="1"/>
      <c r="F4" s="1"/>
      <c r="G4" s="1"/>
      <c r="H4" s="1"/>
    </row>
    <row r="5" spans="1:23" ht="22.2">
      <c r="A5" s="59">
        <v>3</v>
      </c>
      <c r="B5" s="39" t="s">
        <v>80</v>
      </c>
      <c r="C5" s="41">
        <v>46220</v>
      </c>
      <c r="D5" s="48">
        <v>0</v>
      </c>
    </row>
    <row r="6" spans="1:23" ht="22.2">
      <c r="A6" s="59">
        <v>4</v>
      </c>
      <c r="B6" s="39" t="s">
        <v>82</v>
      </c>
      <c r="C6" s="40">
        <v>549217</v>
      </c>
      <c r="D6" s="48">
        <v>15700</v>
      </c>
    </row>
    <row r="7" spans="1:23" ht="22.2">
      <c r="A7" s="59">
        <v>5</v>
      </c>
      <c r="B7" s="39" t="s">
        <v>81</v>
      </c>
      <c r="C7" s="40">
        <v>11748</v>
      </c>
      <c r="D7" s="48">
        <v>1939</v>
      </c>
    </row>
    <row r="8" spans="1:23" ht="22.2">
      <c r="A8" s="59"/>
      <c r="B8" s="43" t="s">
        <v>84</v>
      </c>
      <c r="C8" s="44">
        <f>SUM(C3:C7)</f>
        <v>818672</v>
      </c>
      <c r="D8" s="49">
        <f>SUM(D3:D7)</f>
        <v>40376</v>
      </c>
    </row>
    <row r="9" spans="1:23" ht="22.2">
      <c r="A9" s="59">
        <v>7</v>
      </c>
      <c r="B9" s="39" t="s">
        <v>83</v>
      </c>
      <c r="C9" s="42">
        <v>220</v>
      </c>
      <c r="D9" s="50">
        <v>220</v>
      </c>
    </row>
    <row r="10" spans="1:23" ht="25.2" thickBot="1">
      <c r="A10" s="60">
        <v>8</v>
      </c>
      <c r="B10" s="52" t="s">
        <v>2</v>
      </c>
      <c r="C10" s="57" t="s">
        <v>86</v>
      </c>
      <c r="D10" s="58" t="s">
        <v>85</v>
      </c>
      <c r="E10" s="1"/>
      <c r="S10" s="3" t="s">
        <v>7</v>
      </c>
      <c r="T10" s="4" t="s">
        <v>6</v>
      </c>
      <c r="U10" s="5">
        <v>0.06</v>
      </c>
      <c r="V10" s="4" t="s">
        <v>5</v>
      </c>
      <c r="W10" s="6"/>
    </row>
  </sheetData>
  <phoneticPr fontId="1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5"/>
  <sheetViews>
    <sheetView tabSelected="1" workbookViewId="0">
      <selection activeCell="Q9" sqref="Q9"/>
    </sheetView>
  </sheetViews>
  <sheetFormatPr defaultRowHeight="16.2"/>
  <cols>
    <col min="2" max="2" width="10.33203125" customWidth="1"/>
    <col min="3" max="3" width="9.44140625" customWidth="1"/>
    <col min="4" max="4" width="10.6640625" customWidth="1"/>
    <col min="5" max="5" width="13.5546875" customWidth="1"/>
    <col min="7" max="7" width="10.44140625" customWidth="1"/>
    <col min="8" max="8" width="13" customWidth="1"/>
    <col min="9" max="9" width="15.6640625" customWidth="1"/>
    <col min="10" max="10" width="16" customWidth="1"/>
    <col min="11" max="11" width="6.5546875" customWidth="1"/>
    <col min="12" max="12" width="10.33203125" customWidth="1"/>
    <col min="13" max="13" width="12.88671875" customWidth="1"/>
    <col min="14" max="14" width="14.77734375" customWidth="1"/>
    <col min="15" max="15" width="16.109375" customWidth="1"/>
  </cols>
  <sheetData>
    <row r="1" spans="1:17" ht="30.6" customHeight="1">
      <c r="B1" s="62" t="s">
        <v>91</v>
      </c>
    </row>
    <row r="2" spans="1:17" ht="19.2" customHeight="1" thickBot="1">
      <c r="A2" s="7"/>
      <c r="B2" s="61" t="s">
        <v>88</v>
      </c>
      <c r="C2" s="61"/>
      <c r="D2" s="61"/>
      <c r="E2" s="61"/>
      <c r="F2" s="61"/>
      <c r="G2" s="61" t="s">
        <v>89</v>
      </c>
      <c r="H2" s="61"/>
      <c r="I2" s="61"/>
      <c r="J2" s="61"/>
      <c r="K2" s="61"/>
      <c r="L2" s="61" t="s">
        <v>90</v>
      </c>
      <c r="M2" s="61"/>
      <c r="N2" s="61"/>
      <c r="O2" s="61"/>
    </row>
    <row r="3" spans="1:17" ht="16.8" thickBot="1">
      <c r="B3" s="63" t="s">
        <v>56</v>
      </c>
      <c r="C3" s="64"/>
      <c r="D3" s="65" t="s">
        <v>57</v>
      </c>
      <c r="E3" s="66"/>
      <c r="G3" s="63" t="s">
        <v>55</v>
      </c>
      <c r="H3" s="64"/>
      <c r="I3" s="63" t="s">
        <v>57</v>
      </c>
      <c r="J3" s="64"/>
      <c r="L3" s="63" t="s">
        <v>56</v>
      </c>
      <c r="M3" s="64"/>
      <c r="N3" s="63" t="s">
        <v>57</v>
      </c>
      <c r="O3" s="64"/>
    </row>
    <row r="4" spans="1:17">
      <c r="B4" s="45" t="s">
        <v>14</v>
      </c>
      <c r="C4" s="67" t="s">
        <v>9</v>
      </c>
      <c r="D4" s="72" t="s">
        <v>25</v>
      </c>
      <c r="E4" s="73" t="s">
        <v>24</v>
      </c>
      <c r="G4" s="8" t="s">
        <v>14</v>
      </c>
      <c r="H4" s="92" t="s">
        <v>9</v>
      </c>
      <c r="I4" s="45" t="s">
        <v>25</v>
      </c>
      <c r="J4" s="67" t="s">
        <v>24</v>
      </c>
      <c r="L4" s="45" t="s">
        <v>14</v>
      </c>
      <c r="M4" s="148" t="s">
        <v>9</v>
      </c>
      <c r="N4" s="45" t="s">
        <v>25</v>
      </c>
      <c r="O4" s="67" t="s">
        <v>24</v>
      </c>
    </row>
    <row r="5" spans="1:17">
      <c r="B5" s="46" t="s">
        <v>15</v>
      </c>
      <c r="C5" s="68" t="s">
        <v>10</v>
      </c>
      <c r="D5" s="74" t="s">
        <v>26</v>
      </c>
      <c r="E5" s="75" t="s">
        <v>22</v>
      </c>
      <c r="G5" s="9" t="s">
        <v>15</v>
      </c>
      <c r="H5" s="89" t="s">
        <v>10</v>
      </c>
      <c r="I5" s="46" t="s">
        <v>26</v>
      </c>
      <c r="J5" s="68" t="s">
        <v>22</v>
      </c>
      <c r="L5" s="46" t="s">
        <v>15</v>
      </c>
      <c r="M5" s="149" t="s">
        <v>10</v>
      </c>
      <c r="N5" s="46" t="s">
        <v>26</v>
      </c>
      <c r="O5" s="68" t="s">
        <v>22</v>
      </c>
    </row>
    <row r="6" spans="1:17" ht="16.8" thickBot="1">
      <c r="B6" s="46" t="s">
        <v>16</v>
      </c>
      <c r="C6" s="68" t="s">
        <v>11</v>
      </c>
      <c r="D6" s="132" t="s">
        <v>27</v>
      </c>
      <c r="E6" s="133" t="s">
        <v>23</v>
      </c>
      <c r="G6" s="9" t="s">
        <v>16</v>
      </c>
      <c r="H6" s="89" t="s">
        <v>11</v>
      </c>
      <c r="I6" s="51" t="s">
        <v>27</v>
      </c>
      <c r="J6" s="147" t="s">
        <v>23</v>
      </c>
      <c r="L6" s="46" t="s">
        <v>16</v>
      </c>
      <c r="M6" s="149" t="s">
        <v>11</v>
      </c>
      <c r="N6" s="51" t="s">
        <v>27</v>
      </c>
      <c r="O6" s="147" t="s">
        <v>23</v>
      </c>
    </row>
    <row r="7" spans="1:17" ht="16.8" thickBot="1">
      <c r="B7" s="46" t="s">
        <v>17</v>
      </c>
      <c r="C7" s="68" t="s">
        <v>12</v>
      </c>
      <c r="D7" s="134"/>
      <c r="E7" s="82" t="s">
        <v>31</v>
      </c>
      <c r="G7" s="9" t="s">
        <v>17</v>
      </c>
      <c r="H7" s="10" t="s">
        <v>12</v>
      </c>
      <c r="I7" s="9"/>
      <c r="J7" s="11" t="s">
        <v>53</v>
      </c>
      <c r="L7" s="46" t="s">
        <v>17</v>
      </c>
      <c r="M7" s="68" t="s">
        <v>12</v>
      </c>
      <c r="N7" s="89"/>
      <c r="O7" s="11" t="s">
        <v>53</v>
      </c>
    </row>
    <row r="8" spans="1:17" ht="16.8" thickBot="1">
      <c r="B8" s="77" t="s">
        <v>18</v>
      </c>
      <c r="C8" s="78" t="s">
        <v>13</v>
      </c>
      <c r="D8" s="137" t="s">
        <v>92</v>
      </c>
      <c r="E8" s="82" t="s">
        <v>93</v>
      </c>
      <c r="G8" s="86" t="s">
        <v>18</v>
      </c>
      <c r="H8" s="87" t="s">
        <v>13</v>
      </c>
      <c r="I8" s="93" t="s">
        <v>92</v>
      </c>
      <c r="J8" s="17" t="s">
        <v>93</v>
      </c>
      <c r="L8" s="51" t="s">
        <v>18</v>
      </c>
      <c r="M8" s="71" t="s">
        <v>13</v>
      </c>
      <c r="N8" s="106" t="s">
        <v>92</v>
      </c>
      <c r="O8" s="17" t="s">
        <v>93</v>
      </c>
    </row>
    <row r="9" spans="1:17" ht="16.8" thickBot="1">
      <c r="B9" s="81"/>
      <c r="C9" s="82" t="s">
        <v>8</v>
      </c>
      <c r="D9" s="135" t="s">
        <v>36</v>
      </c>
      <c r="E9" s="136" t="s">
        <v>32</v>
      </c>
      <c r="G9" s="19"/>
      <c r="H9" s="88" t="s">
        <v>8</v>
      </c>
      <c r="I9" s="45" t="s">
        <v>58</v>
      </c>
      <c r="J9" s="96" t="s">
        <v>32</v>
      </c>
      <c r="L9" s="9"/>
      <c r="M9" s="108" t="s">
        <v>8</v>
      </c>
      <c r="N9" s="45" t="s">
        <v>58</v>
      </c>
      <c r="O9" s="96" t="s">
        <v>32</v>
      </c>
    </row>
    <row r="10" spans="1:17">
      <c r="B10" s="79" t="s">
        <v>36</v>
      </c>
      <c r="C10" s="80" t="s">
        <v>19</v>
      </c>
      <c r="D10" s="74" t="s">
        <v>36</v>
      </c>
      <c r="E10" s="75" t="s">
        <v>33</v>
      </c>
      <c r="G10" s="9" t="s">
        <v>36</v>
      </c>
      <c r="H10" s="89" t="s">
        <v>19</v>
      </c>
      <c r="I10" s="46" t="s">
        <v>58</v>
      </c>
      <c r="J10" s="97" t="s">
        <v>33</v>
      </c>
      <c r="L10" s="45" t="s">
        <v>36</v>
      </c>
      <c r="M10" s="67" t="s">
        <v>19</v>
      </c>
      <c r="N10" s="107" t="s">
        <v>58</v>
      </c>
      <c r="O10" s="97" t="s">
        <v>33</v>
      </c>
    </row>
    <row r="11" spans="1:17" ht="16.8" thickBot="1">
      <c r="B11" s="77" t="s">
        <v>21</v>
      </c>
      <c r="C11" s="78" t="s">
        <v>20</v>
      </c>
      <c r="D11" s="74" t="s">
        <v>36</v>
      </c>
      <c r="E11" s="75" t="s">
        <v>34</v>
      </c>
      <c r="G11" s="9" t="s">
        <v>21</v>
      </c>
      <c r="H11" s="89" t="s">
        <v>20</v>
      </c>
      <c r="I11" s="46" t="s">
        <v>58</v>
      </c>
      <c r="J11" s="97" t="s">
        <v>34</v>
      </c>
      <c r="L11" s="51" t="s">
        <v>21</v>
      </c>
      <c r="M11" s="71" t="s">
        <v>20</v>
      </c>
      <c r="N11" s="107" t="s">
        <v>58</v>
      </c>
      <c r="O11" s="97" t="s">
        <v>34</v>
      </c>
    </row>
    <row r="12" spans="1:17" ht="16.8" thickBot="1">
      <c r="B12" s="81"/>
      <c r="C12" s="83" t="s">
        <v>63</v>
      </c>
      <c r="D12" s="74" t="s">
        <v>36</v>
      </c>
      <c r="E12" s="75" t="s">
        <v>35</v>
      </c>
      <c r="G12" s="19"/>
      <c r="H12" s="90" t="s">
        <v>63</v>
      </c>
      <c r="I12" s="46" t="s">
        <v>58</v>
      </c>
      <c r="J12" s="97" t="s">
        <v>35</v>
      </c>
      <c r="L12" s="86"/>
      <c r="M12" s="109" t="s">
        <v>63</v>
      </c>
      <c r="N12" s="46" t="s">
        <v>58</v>
      </c>
      <c r="O12" s="97" t="s">
        <v>35</v>
      </c>
    </row>
    <row r="13" spans="1:17" ht="16.8" thickBot="1">
      <c r="B13" s="81" t="s">
        <v>28</v>
      </c>
      <c r="C13" s="82" t="s">
        <v>46</v>
      </c>
      <c r="D13" s="76" t="s">
        <v>37</v>
      </c>
      <c r="E13" s="75" t="s">
        <v>38</v>
      </c>
      <c r="G13" s="18" t="s">
        <v>62</v>
      </c>
      <c r="H13" s="91" t="s">
        <v>48</v>
      </c>
      <c r="I13" s="98" t="s">
        <v>51</v>
      </c>
      <c r="J13" s="97" t="s">
        <v>38</v>
      </c>
      <c r="L13" s="18" t="s">
        <v>62</v>
      </c>
      <c r="M13" s="91" t="s">
        <v>48</v>
      </c>
      <c r="N13" s="104" t="s">
        <v>51</v>
      </c>
      <c r="O13" s="97" t="s">
        <v>38</v>
      </c>
    </row>
    <row r="14" spans="1:17">
      <c r="B14" s="84"/>
      <c r="C14" s="85"/>
      <c r="D14" s="76" t="s">
        <v>40</v>
      </c>
      <c r="E14" s="75" t="s">
        <v>39</v>
      </c>
      <c r="G14" s="8"/>
      <c r="H14" s="92"/>
      <c r="I14" s="98" t="s">
        <v>50</v>
      </c>
      <c r="J14" s="97" t="s">
        <v>39</v>
      </c>
      <c r="L14" s="8"/>
      <c r="M14" s="92"/>
      <c r="N14" s="104" t="s">
        <v>50</v>
      </c>
      <c r="O14" s="97" t="s">
        <v>39</v>
      </c>
      <c r="P14" s="27"/>
      <c r="Q14" s="13"/>
    </row>
    <row r="15" spans="1:17">
      <c r="B15" s="69"/>
      <c r="C15" s="70"/>
      <c r="D15" s="74" t="s">
        <v>41</v>
      </c>
      <c r="E15" s="75" t="s">
        <v>42</v>
      </c>
      <c r="G15" s="9"/>
      <c r="H15" s="89"/>
      <c r="I15" s="46" t="s">
        <v>21</v>
      </c>
      <c r="J15" s="97" t="s">
        <v>42</v>
      </c>
      <c r="L15" s="9"/>
      <c r="M15" s="89"/>
      <c r="N15" s="46" t="s">
        <v>41</v>
      </c>
      <c r="O15" s="97" t="s">
        <v>42</v>
      </c>
      <c r="P15" s="12"/>
      <c r="Q15" s="13"/>
    </row>
    <row r="16" spans="1:17" ht="16.8" thickBot="1">
      <c r="B16" s="69"/>
      <c r="C16" s="70"/>
      <c r="D16" s="132" t="s">
        <v>44</v>
      </c>
      <c r="E16" s="133" t="s">
        <v>43</v>
      </c>
      <c r="G16" s="9"/>
      <c r="H16" s="89"/>
      <c r="I16" s="46" t="s">
        <v>21</v>
      </c>
      <c r="J16" s="97" t="s">
        <v>43</v>
      </c>
      <c r="L16" s="9"/>
      <c r="M16" s="89"/>
      <c r="N16" s="46" t="s">
        <v>44</v>
      </c>
      <c r="O16" s="97" t="s">
        <v>43</v>
      </c>
      <c r="P16" s="12"/>
      <c r="Q16" s="13"/>
    </row>
    <row r="17" spans="2:16" ht="16.8" thickBot="1">
      <c r="B17" s="46"/>
      <c r="C17" s="68"/>
      <c r="D17" s="138"/>
      <c r="E17" s="83" t="s">
        <v>65</v>
      </c>
      <c r="G17" s="9"/>
      <c r="H17" s="89"/>
      <c r="I17" s="99" t="s">
        <v>59</v>
      </c>
      <c r="J17" s="75" t="s">
        <v>102</v>
      </c>
      <c r="L17" s="9"/>
      <c r="M17" s="89"/>
      <c r="N17" s="102"/>
      <c r="O17" s="103"/>
    </row>
    <row r="18" spans="2:16" ht="16.8" thickBot="1">
      <c r="B18" s="46"/>
      <c r="C18" s="68"/>
      <c r="D18" s="141" t="s">
        <v>45</v>
      </c>
      <c r="E18" s="82" t="s">
        <v>49</v>
      </c>
      <c r="G18" s="9"/>
      <c r="H18" s="89"/>
      <c r="I18" s="100" t="s">
        <v>60</v>
      </c>
      <c r="J18" s="101" t="s">
        <v>103</v>
      </c>
      <c r="L18" s="9"/>
      <c r="M18" s="89"/>
      <c r="N18" s="105" t="s">
        <v>60</v>
      </c>
      <c r="O18" s="101" t="s">
        <v>103</v>
      </c>
    </row>
    <row r="19" spans="2:16" ht="16.8" thickBot="1">
      <c r="B19" s="51"/>
      <c r="C19" s="71"/>
      <c r="D19" s="139"/>
      <c r="E19" s="140"/>
      <c r="G19" s="9"/>
      <c r="H19" s="10"/>
      <c r="I19" s="94"/>
      <c r="J19" s="95" t="s">
        <v>64</v>
      </c>
      <c r="L19" s="9"/>
      <c r="M19" s="10"/>
      <c r="N19" s="94"/>
      <c r="O19" s="95" t="s">
        <v>68</v>
      </c>
    </row>
    <row r="20" spans="2:16" ht="16.8" thickBot="1">
      <c r="B20" s="30" t="s">
        <v>29</v>
      </c>
      <c r="C20" s="31" t="s">
        <v>30</v>
      </c>
      <c r="D20" s="30" t="s">
        <v>29</v>
      </c>
      <c r="E20" s="32" t="s">
        <v>47</v>
      </c>
      <c r="G20" s="9"/>
      <c r="H20" s="10"/>
      <c r="I20" s="25" t="s">
        <v>61</v>
      </c>
      <c r="J20" s="26" t="s">
        <v>54</v>
      </c>
      <c r="L20" s="9"/>
      <c r="M20" s="10"/>
      <c r="N20" s="25" t="s">
        <v>61</v>
      </c>
      <c r="O20" s="26" t="s">
        <v>54</v>
      </c>
    </row>
    <row r="21" spans="2:16" ht="16.8" thickBot="1">
      <c r="B21" s="30"/>
      <c r="C21" s="31" t="s">
        <v>31</v>
      </c>
      <c r="D21" s="30"/>
      <c r="E21" s="32"/>
      <c r="G21" s="9"/>
      <c r="H21" s="10"/>
      <c r="I21" s="9"/>
      <c r="J21" s="10"/>
      <c r="L21" s="9"/>
      <c r="M21" s="10"/>
      <c r="N21" s="9"/>
      <c r="O21" s="10"/>
    </row>
    <row r="22" spans="2:16" ht="16.8" thickBot="1">
      <c r="B22" s="33"/>
      <c r="C22" s="34" t="s">
        <v>46</v>
      </c>
      <c r="D22" s="37"/>
      <c r="E22" s="38"/>
      <c r="G22" s="20" t="s">
        <v>29</v>
      </c>
      <c r="H22" s="21" t="s">
        <v>52</v>
      </c>
      <c r="I22" s="20" t="s">
        <v>29</v>
      </c>
      <c r="J22" s="22" t="s">
        <v>67</v>
      </c>
      <c r="L22" s="20" t="s">
        <v>29</v>
      </c>
      <c r="M22" s="21" t="s">
        <v>52</v>
      </c>
      <c r="N22" s="20" t="s">
        <v>29</v>
      </c>
      <c r="O22" s="22" t="s">
        <v>69</v>
      </c>
    </row>
    <row r="23" spans="2:16" ht="18" thickBot="1">
      <c r="B23" s="142" t="s">
        <v>66</v>
      </c>
      <c r="C23" s="127"/>
      <c r="D23" s="127"/>
      <c r="E23" s="143"/>
      <c r="G23" s="23"/>
      <c r="H23" s="24" t="s">
        <v>48</v>
      </c>
      <c r="I23" s="35"/>
      <c r="J23" s="36"/>
      <c r="L23" s="23"/>
      <c r="M23" s="24" t="s">
        <v>48</v>
      </c>
      <c r="N23" s="35"/>
      <c r="O23" s="36"/>
    </row>
    <row r="24" spans="2:16" ht="17.399999999999999">
      <c r="F24" s="29"/>
      <c r="G24" s="130" t="s">
        <v>104</v>
      </c>
      <c r="H24" s="130"/>
      <c r="I24" s="130"/>
      <c r="J24" s="131"/>
      <c r="K24" s="127"/>
      <c r="L24" s="128" t="s">
        <v>105</v>
      </c>
      <c r="M24" s="128"/>
      <c r="N24" s="128"/>
      <c r="O24" s="129"/>
      <c r="P24" s="14"/>
    </row>
    <row r="25" spans="2:16">
      <c r="E25" s="28"/>
      <c r="N25" s="15"/>
      <c r="O25" s="16"/>
    </row>
  </sheetData>
  <mergeCells count="5">
    <mergeCell ref="N23:O23"/>
    <mergeCell ref="I23:J23"/>
    <mergeCell ref="D22:E22"/>
    <mergeCell ref="L24:O24"/>
    <mergeCell ref="G24:J24"/>
  </mergeCells>
  <phoneticPr fontId="1" type="noConversion"/>
  <pageMargins left="0.7" right="0.7" top="0.75" bottom="0.75" header="0.3" footer="0.3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"/>
  <sheetViews>
    <sheetView workbookViewId="0">
      <selection sqref="A1:I13"/>
    </sheetView>
  </sheetViews>
  <sheetFormatPr defaultRowHeight="16.2"/>
  <cols>
    <col min="1" max="1" width="4.44140625" customWidth="1"/>
    <col min="2" max="2" width="18.88671875" customWidth="1"/>
    <col min="3" max="3" width="13.109375" customWidth="1"/>
    <col min="4" max="4" width="11.109375" customWidth="1"/>
    <col min="5" max="5" width="22.6640625" customWidth="1"/>
    <col min="6" max="6" width="9.77734375" customWidth="1"/>
    <col min="7" max="7" width="18.44140625" customWidth="1"/>
    <col min="8" max="8" width="17.5546875" customWidth="1"/>
    <col min="9" max="9" width="16.44140625" customWidth="1"/>
    <col min="10" max="10" width="33.33203125" customWidth="1"/>
    <col min="11" max="11" width="14.88671875" customWidth="1"/>
  </cols>
  <sheetData>
    <row r="1" spans="1:9" ht="28.8" thickBot="1">
      <c r="A1" s="62" t="s">
        <v>100</v>
      </c>
      <c r="B1" s="126"/>
    </row>
    <row r="2" spans="1:9" ht="17.399999999999999">
      <c r="A2" s="110"/>
      <c r="B2" s="111"/>
      <c r="C2" s="111" t="s">
        <v>73</v>
      </c>
      <c r="D2" s="112" t="s">
        <v>74</v>
      </c>
      <c r="E2" s="111" t="s">
        <v>94</v>
      </c>
      <c r="F2" s="111" t="s">
        <v>1</v>
      </c>
      <c r="G2" s="111" t="s">
        <v>72</v>
      </c>
      <c r="H2" s="111" t="s">
        <v>77</v>
      </c>
      <c r="I2" s="113" t="s">
        <v>71</v>
      </c>
    </row>
    <row r="3" spans="1:9" ht="17.399999999999999">
      <c r="A3" s="114">
        <v>1</v>
      </c>
      <c r="B3" s="116" t="s">
        <v>7</v>
      </c>
      <c r="C3" s="119">
        <v>2500000</v>
      </c>
      <c r="D3" s="120">
        <v>0.02</v>
      </c>
      <c r="E3" s="119">
        <f t="shared" ref="E3:E8" si="0">C3*D3</f>
        <v>50000</v>
      </c>
      <c r="F3" s="120">
        <v>1</v>
      </c>
      <c r="G3" s="119">
        <v>50000</v>
      </c>
      <c r="H3" s="119">
        <v>30078</v>
      </c>
      <c r="I3" s="121">
        <v>0</v>
      </c>
    </row>
    <row r="4" spans="1:9" ht="17.399999999999999">
      <c r="A4" s="114">
        <v>2</v>
      </c>
      <c r="B4" s="116" t="s">
        <v>95</v>
      </c>
      <c r="C4" s="119">
        <v>2573000</v>
      </c>
      <c r="D4" s="120">
        <v>0.02</v>
      </c>
      <c r="E4" s="119">
        <f t="shared" si="0"/>
        <v>51460</v>
      </c>
      <c r="F4" s="120">
        <v>1</v>
      </c>
      <c r="G4" s="119">
        <v>51460</v>
      </c>
      <c r="H4" s="119"/>
      <c r="I4" s="121">
        <v>0</v>
      </c>
    </row>
    <row r="5" spans="1:9" ht="17.399999999999999">
      <c r="A5" s="114">
        <v>3</v>
      </c>
      <c r="B5" s="116" t="s">
        <v>0</v>
      </c>
      <c r="C5" s="119">
        <v>4650000</v>
      </c>
      <c r="D5" s="120">
        <v>0.06</v>
      </c>
      <c r="E5" s="119">
        <f t="shared" si="0"/>
        <v>279000</v>
      </c>
      <c r="F5" s="120">
        <v>1</v>
      </c>
      <c r="G5" s="119">
        <v>279000</v>
      </c>
      <c r="H5" s="119">
        <v>88027</v>
      </c>
      <c r="I5" s="121">
        <v>0</v>
      </c>
    </row>
    <row r="6" spans="1:9" ht="17.399999999999999">
      <c r="A6" s="114">
        <v>4</v>
      </c>
      <c r="B6" s="116" t="s">
        <v>96</v>
      </c>
      <c r="C6" s="119">
        <v>1600000</v>
      </c>
      <c r="D6" s="120">
        <v>0.02</v>
      </c>
      <c r="E6" s="119">
        <f t="shared" si="0"/>
        <v>32000</v>
      </c>
      <c r="F6" s="120">
        <v>0.9</v>
      </c>
      <c r="G6" s="119">
        <v>28800</v>
      </c>
      <c r="H6" s="119"/>
      <c r="I6" s="121">
        <v>15700</v>
      </c>
    </row>
    <row r="7" spans="1:9" ht="17.399999999999999">
      <c r="A7" s="114">
        <v>5</v>
      </c>
      <c r="B7" s="117" t="s">
        <v>97</v>
      </c>
      <c r="C7" s="119">
        <v>280962</v>
      </c>
      <c r="D7" s="120">
        <v>0.02</v>
      </c>
      <c r="E7" s="119">
        <f t="shared" si="0"/>
        <v>5619.24</v>
      </c>
      <c r="F7" s="120">
        <v>0.95</v>
      </c>
      <c r="G7" s="119">
        <v>5338</v>
      </c>
      <c r="H7" s="119"/>
      <c r="I7" s="121">
        <v>0</v>
      </c>
    </row>
    <row r="8" spans="1:9" ht="17.399999999999999">
      <c r="A8" s="114">
        <v>6</v>
      </c>
      <c r="B8" s="116" t="s">
        <v>75</v>
      </c>
      <c r="C8" s="119">
        <v>1370200</v>
      </c>
      <c r="D8" s="120">
        <v>0.02</v>
      </c>
      <c r="E8" s="119">
        <f t="shared" si="0"/>
        <v>27404</v>
      </c>
      <c r="F8" s="120">
        <v>0.5</v>
      </c>
      <c r="G8" s="119">
        <v>13702</v>
      </c>
      <c r="H8" s="119"/>
      <c r="I8" s="122">
        <v>0</v>
      </c>
    </row>
    <row r="9" spans="1:9" ht="17.399999999999999">
      <c r="A9" s="114">
        <v>7</v>
      </c>
      <c r="B9" s="116" t="s">
        <v>76</v>
      </c>
      <c r="C9" s="119">
        <v>3720000</v>
      </c>
      <c r="D9" s="120">
        <v>0.06</v>
      </c>
      <c r="E9" s="119"/>
      <c r="F9" s="119"/>
      <c r="G9" s="119">
        <v>223200</v>
      </c>
      <c r="H9" s="119"/>
      <c r="I9" s="122">
        <v>0</v>
      </c>
    </row>
    <row r="10" spans="1:9" ht="17.399999999999999">
      <c r="A10" s="114">
        <v>8</v>
      </c>
      <c r="B10" s="116" t="s">
        <v>101</v>
      </c>
      <c r="C10" s="119">
        <v>920000</v>
      </c>
      <c r="D10" s="120">
        <v>0.02</v>
      </c>
      <c r="E10" s="119"/>
      <c r="F10" s="119"/>
      <c r="G10" s="119">
        <v>18600</v>
      </c>
      <c r="H10" s="119"/>
      <c r="I10" s="122">
        <v>0</v>
      </c>
    </row>
    <row r="11" spans="1:9" ht="17.399999999999999">
      <c r="A11" s="144"/>
      <c r="B11" s="145" t="s">
        <v>3</v>
      </c>
      <c r="C11" s="145"/>
      <c r="D11" s="145"/>
      <c r="E11" s="145"/>
      <c r="F11" s="145"/>
      <c r="G11" s="145">
        <f>SUM(G3:G10)</f>
        <v>670100</v>
      </c>
      <c r="H11" s="145"/>
      <c r="I11" s="146">
        <f>SUM(I3:I10)</f>
        <v>15700</v>
      </c>
    </row>
    <row r="12" spans="1:9" ht="17.399999999999999">
      <c r="A12" s="114"/>
      <c r="B12" s="116" t="s">
        <v>4</v>
      </c>
      <c r="C12" s="123"/>
      <c r="D12" s="123"/>
      <c r="E12" s="123"/>
      <c r="F12" s="123"/>
      <c r="G12" s="116">
        <v>-120883</v>
      </c>
      <c r="H12" s="123"/>
      <c r="I12" s="121"/>
    </row>
    <row r="13" spans="1:9" ht="18" thickBot="1">
      <c r="A13" s="115"/>
      <c r="B13" s="118" t="s">
        <v>98</v>
      </c>
      <c r="C13" s="124"/>
      <c r="D13" s="124"/>
      <c r="E13" s="124"/>
      <c r="F13" s="124"/>
      <c r="G13" s="118">
        <f>SUM(G11:G12)</f>
        <v>549217</v>
      </c>
      <c r="H13" s="124"/>
      <c r="I13" s="125"/>
    </row>
  </sheetData>
  <phoneticPr fontId="1" type="noConversion"/>
  <pageMargins left="0.7" right="0.7" top="0.75" bottom="0.75" header="0.3" footer="0.3"/>
  <pageSetup paperSize="9" scale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Company>SCD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SCD</dc:creator>
  <cp:lastModifiedBy>SCD</cp:lastModifiedBy>
  <cp:lastPrinted>2020-09-30T10:13:52Z</cp:lastPrinted>
  <dcterms:created xsi:type="dcterms:W3CDTF">2019-09-23T01:57:56Z</dcterms:created>
  <dcterms:modified xsi:type="dcterms:W3CDTF">2020-09-30T10:15:03Z</dcterms:modified>
</cp:coreProperties>
</file>