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mple\Desktop\新股\附表\108金上重更一7\"/>
    </mc:Choice>
  </mc:AlternateContent>
  <bookViews>
    <workbookView xWindow="0" yWindow="0" windowWidth="2304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C21" i="1"/>
  <c r="D19" i="1" l="1"/>
  <c r="C19" i="1"/>
  <c r="D16" i="1"/>
  <c r="C16" i="1"/>
  <c r="D13" i="1"/>
  <c r="C13" i="1"/>
  <c r="D8" i="1"/>
  <c r="C8" i="1"/>
  <c r="D5" i="1"/>
  <c r="C5" i="1"/>
  <c r="D9" i="1" l="1"/>
  <c r="D20" i="1"/>
  <c r="C9" i="1"/>
  <c r="C20" i="1"/>
</calcChain>
</file>

<file path=xl/sharedStrings.xml><?xml version="1.0" encoding="utf-8"?>
<sst xmlns="http://schemas.openxmlformats.org/spreadsheetml/2006/main" count="26" uniqueCount="14">
  <si>
    <t>犯罪所得－（不扣除交易成本）</t>
    <phoneticPr fontId="1" type="noConversion"/>
  </si>
  <si>
    <t>翁秋南</t>
    <phoneticPr fontId="1" type="noConversion"/>
  </si>
  <si>
    <t>鄭光育</t>
    <phoneticPr fontId="1" type="noConversion"/>
  </si>
  <si>
    <t>吉祥全球第一階段</t>
    <phoneticPr fontId="1" type="noConversion"/>
  </si>
  <si>
    <t>已實現獲利</t>
    <phoneticPr fontId="1" type="noConversion"/>
  </si>
  <si>
    <t>擬制獲利</t>
    <phoneticPr fontId="1" type="noConversion"/>
  </si>
  <si>
    <t>(小計)</t>
    <phoneticPr fontId="1" type="noConversion"/>
  </si>
  <si>
    <t>吉祥全球第二階段</t>
    <phoneticPr fontId="1" type="noConversion"/>
  </si>
  <si>
    <t>(吉祥全總計)</t>
    <phoneticPr fontId="1" type="noConversion"/>
  </si>
  <si>
    <t>佳必琪第一階段</t>
    <phoneticPr fontId="1" type="noConversion"/>
  </si>
  <si>
    <t>佳必琪第二階段</t>
    <phoneticPr fontId="1" type="noConversion"/>
  </si>
  <si>
    <t>佳必琪第三階段</t>
    <phoneticPr fontId="1" type="noConversion"/>
  </si>
  <si>
    <t>(佳必琪總計)</t>
    <phoneticPr fontId="1" type="noConversion"/>
  </si>
  <si>
    <t>(總計)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</si>
</sst>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0" fillId="7" borderId="1" xfId="0" applyNumberForma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8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D21" sqref="A1:D21"/>
    </sheetView>
  </sheetViews>
  <sheetFormatPr defaultRowHeight="16.2" x14ac:dyDescent="0.3"/>
  <cols>
    <col min="1" max="1" width="23.33203125" customWidth="1"/>
    <col min="2" max="2" width="19.109375" customWidth="1"/>
    <col min="3" max="4" width="28.77734375" customWidth="1"/>
  </cols>
  <sheetData>
    <row r="1" spans="1:4" x14ac:dyDescent="0.3">
      <c r="A1" s="11" t="s">
        <v>0</v>
      </c>
      <c r="B1" s="11"/>
      <c r="C1" s="11"/>
      <c r="D1" s="11"/>
    </row>
    <row r="2" spans="1:4" x14ac:dyDescent="0.3">
      <c r="A2" s="5"/>
      <c r="B2" s="5"/>
      <c r="C2" s="5" t="s">
        <v>1</v>
      </c>
      <c r="D2" s="5" t="s">
        <v>2</v>
      </c>
    </row>
    <row r="3" spans="1:4" x14ac:dyDescent="0.3">
      <c r="A3" s="5" t="s">
        <v>3</v>
      </c>
      <c r="B3" s="5" t="s">
        <v>4</v>
      </c>
      <c r="C3" s="1">
        <v>198842712</v>
      </c>
      <c r="D3" s="1">
        <v>68025408</v>
      </c>
    </row>
    <row r="4" spans="1:4" x14ac:dyDescent="0.3">
      <c r="A4" s="5"/>
      <c r="B4" s="5" t="s">
        <v>5</v>
      </c>
      <c r="C4" s="1">
        <v>-4407599</v>
      </c>
      <c r="D4" s="1">
        <v>32150</v>
      </c>
    </row>
    <row r="5" spans="1:4" x14ac:dyDescent="0.3">
      <c r="A5" s="5"/>
      <c r="B5" s="2" t="s">
        <v>6</v>
      </c>
      <c r="C5" s="3">
        <f>SUM(C3:C4)</f>
        <v>194435113</v>
      </c>
      <c r="D5" s="4">
        <f>SUM(D3:D4)</f>
        <v>68057558</v>
      </c>
    </row>
    <row r="6" spans="1:4" x14ac:dyDescent="0.3">
      <c r="A6" s="5" t="s">
        <v>7</v>
      </c>
      <c r="B6" s="5" t="s">
        <v>4</v>
      </c>
      <c r="C6" s="1">
        <v>16628821</v>
      </c>
      <c r="D6" s="1">
        <v>-4156976</v>
      </c>
    </row>
    <row r="7" spans="1:4" x14ac:dyDescent="0.3">
      <c r="A7" s="5"/>
      <c r="B7" s="5" t="s">
        <v>5</v>
      </c>
      <c r="C7" s="1">
        <v>-1062208</v>
      </c>
      <c r="D7" s="1">
        <v>8388940</v>
      </c>
    </row>
    <row r="8" spans="1:4" x14ac:dyDescent="0.3">
      <c r="A8" s="5"/>
      <c r="B8" s="2" t="s">
        <v>6</v>
      </c>
      <c r="C8" s="3">
        <f>SUM(C6:C7)</f>
        <v>15566613</v>
      </c>
      <c r="D8" s="4">
        <f>SUM(D6:D7)</f>
        <v>4231964</v>
      </c>
    </row>
    <row r="9" spans="1:4" x14ac:dyDescent="0.3">
      <c r="A9" s="12" t="s">
        <v>8</v>
      </c>
      <c r="B9" s="12"/>
      <c r="C9" s="6">
        <f>C5+C8</f>
        <v>210001726</v>
      </c>
      <c r="D9" s="7">
        <f>D5+D8</f>
        <v>72289522</v>
      </c>
    </row>
    <row r="10" spans="1:4" x14ac:dyDescent="0.3">
      <c r="A10" s="5"/>
      <c r="B10" s="2"/>
      <c r="C10" s="8"/>
      <c r="D10" s="8"/>
    </row>
    <row r="11" spans="1:4" x14ac:dyDescent="0.3">
      <c r="A11" s="5" t="s">
        <v>9</v>
      </c>
      <c r="B11" s="5" t="s">
        <v>4</v>
      </c>
      <c r="C11" s="1">
        <v>75729536</v>
      </c>
      <c r="D11" s="1">
        <v>82496579</v>
      </c>
    </row>
    <row r="12" spans="1:4" x14ac:dyDescent="0.3">
      <c r="A12" s="5"/>
      <c r="B12" s="5" t="s">
        <v>5</v>
      </c>
      <c r="C12" s="1">
        <v>10517612</v>
      </c>
      <c r="D12" s="1">
        <v>-168866</v>
      </c>
    </row>
    <row r="13" spans="1:4" x14ac:dyDescent="0.3">
      <c r="A13" s="5"/>
      <c r="B13" s="2" t="s">
        <v>6</v>
      </c>
      <c r="C13" s="10">
        <f>SUM(C11:C12)</f>
        <v>86247148</v>
      </c>
      <c r="D13" s="4">
        <f>SUM(D11:D12)</f>
        <v>82327713</v>
      </c>
    </row>
    <row r="14" spans="1:4" x14ac:dyDescent="0.3">
      <c r="A14" s="5" t="s">
        <v>10</v>
      </c>
      <c r="B14" s="5" t="s">
        <v>4</v>
      </c>
      <c r="C14" s="1">
        <v>-9392708</v>
      </c>
      <c r="D14" s="1">
        <v>-14335761</v>
      </c>
    </row>
    <row r="15" spans="1:4" x14ac:dyDescent="0.3">
      <c r="A15" s="5"/>
      <c r="B15" s="5" t="s">
        <v>5</v>
      </c>
      <c r="C15" s="1">
        <v>335483</v>
      </c>
      <c r="D15" s="9">
        <v>1617470</v>
      </c>
    </row>
    <row r="16" spans="1:4" x14ac:dyDescent="0.3">
      <c r="A16" s="5"/>
      <c r="B16" s="2" t="s">
        <v>6</v>
      </c>
      <c r="C16" s="10">
        <f>SUM(C14:C15)</f>
        <v>-9057225</v>
      </c>
      <c r="D16" s="4">
        <f>SUM(D14:D15)</f>
        <v>-12718291</v>
      </c>
    </row>
    <row r="17" spans="1:4" x14ac:dyDescent="0.3">
      <c r="A17" s="5" t="s">
        <v>11</v>
      </c>
      <c r="B17" s="5" t="s">
        <v>4</v>
      </c>
      <c r="C17" s="1">
        <v>8855244</v>
      </c>
      <c r="D17" s="1">
        <v>171851826</v>
      </c>
    </row>
    <row r="18" spans="1:4" x14ac:dyDescent="0.3">
      <c r="A18" s="5"/>
      <c r="B18" s="5" t="s">
        <v>5</v>
      </c>
      <c r="C18" s="5">
        <v>0</v>
      </c>
      <c r="D18" s="1">
        <v>61719341</v>
      </c>
    </row>
    <row r="19" spans="1:4" x14ac:dyDescent="0.3">
      <c r="A19" s="5"/>
      <c r="B19" s="2" t="s">
        <v>6</v>
      </c>
      <c r="C19" s="10">
        <f>SUM(C17:C18)</f>
        <v>8855244</v>
      </c>
      <c r="D19" s="4">
        <f>SUM(D17:D18)</f>
        <v>233571167</v>
      </c>
    </row>
    <row r="20" spans="1:4" x14ac:dyDescent="0.3">
      <c r="A20" s="12" t="s">
        <v>12</v>
      </c>
      <c r="B20" s="12"/>
      <c r="C20" s="6">
        <f>C13+C16+C19</f>
        <v>86045167</v>
      </c>
      <c r="D20" s="7">
        <f>D13+D16+D19</f>
        <v>303180589</v>
      </c>
    </row>
    <row r="21" spans="1:4" ht="31.8" customHeight="1" x14ac:dyDescent="0.3">
      <c r="A21" s="13" t="s">
        <v>13</v>
      </c>
      <c r="B21" s="13"/>
      <c r="C21" s="14">
        <f>C9+C20</f>
        <v>296046893</v>
      </c>
      <c r="D21" s="14">
        <f>D9+D20</f>
        <v>375470111</v>
      </c>
    </row>
  </sheetData>
  <mergeCells count="4">
    <mergeCell ref="A1:D1"/>
    <mergeCell ref="A9:B9"/>
    <mergeCell ref="A20:B20"/>
    <mergeCell ref="A21:B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&amp;L附表十八：鄭光育、翁秋南之犯罪所得沒收計算表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劉佳欣</cp:lastModifiedBy>
  <cp:lastPrinted>2021-07-26T03:19:50Z</cp:lastPrinted>
  <dcterms:created xsi:type="dcterms:W3CDTF">2021-07-26T03:07:02Z</dcterms:created>
  <dcterms:modified xsi:type="dcterms:W3CDTF">2021-07-26T04:01:17Z</dcterms:modified>
</cp:coreProperties>
</file>