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C28" i="1" l="1"/>
  <c r="C17" i="1"/>
  <c r="C14" i="1"/>
  <c r="C15" i="1"/>
  <c r="C26" i="1"/>
  <c r="C27" i="1" s="1"/>
  <c r="C9" i="1"/>
  <c r="C8" i="1"/>
</calcChain>
</file>

<file path=xl/sharedStrings.xml><?xml version="1.0" encoding="utf-8"?>
<sst xmlns="http://schemas.openxmlformats.org/spreadsheetml/2006/main" count="35" uniqueCount="31">
  <si>
    <t>系爭隔間工程</t>
    <phoneticPr fontId="1" type="noConversion"/>
  </si>
  <si>
    <t>編號</t>
    <phoneticPr fontId="1" type="noConversion"/>
  </si>
  <si>
    <t>項目</t>
    <phoneticPr fontId="1" type="noConversion"/>
  </si>
  <si>
    <t>金額</t>
    <phoneticPr fontId="1" type="noConversion"/>
  </si>
  <si>
    <t>備註</t>
    <phoneticPr fontId="1" type="noConversion"/>
  </si>
  <si>
    <t>6MM矽酸鈣板隔間</t>
    <phoneticPr fontId="1" type="noConversion"/>
  </si>
  <si>
    <t>6MM矽酸鈣板隔間-追加1</t>
    <phoneticPr fontId="1" type="noConversion"/>
  </si>
  <si>
    <t>6MM矽酸鈣板隔間-追加2</t>
    <phoneticPr fontId="1" type="noConversion"/>
  </si>
  <si>
    <t>封板工錢</t>
    <phoneticPr fontId="1" type="noConversion"/>
  </si>
  <si>
    <t>點工工錢（無發票）</t>
    <phoneticPr fontId="1" type="noConversion"/>
  </si>
  <si>
    <t>無須計算營業稅</t>
    <phoneticPr fontId="1" type="noConversion"/>
  </si>
  <si>
    <t>含稅價格</t>
    <phoneticPr fontId="1" type="noConversion"/>
  </si>
  <si>
    <t>小計（未含稅）</t>
    <phoneticPr fontId="1" type="noConversion"/>
  </si>
  <si>
    <t>被告均已付款</t>
    <phoneticPr fontId="1" type="noConversion"/>
  </si>
  <si>
    <t>系爭油漆工程</t>
    <phoneticPr fontId="1" type="noConversion"/>
  </si>
  <si>
    <t>全區噴漆含護板AB膠填補</t>
    <phoneticPr fontId="1" type="noConversion"/>
  </si>
  <si>
    <t>全區噴漆含護板AB膠填補-追加1</t>
    <phoneticPr fontId="1" type="noConversion"/>
  </si>
  <si>
    <t>全區噴漆含護板AB膠填補-追加2</t>
    <phoneticPr fontId="1" type="noConversion"/>
  </si>
  <si>
    <t>被告已付款5萬元</t>
    <phoneticPr fontId="1" type="noConversion"/>
  </si>
  <si>
    <t>系爭水電工程</t>
    <phoneticPr fontId="1" type="noConversion"/>
  </si>
  <si>
    <t>軌道</t>
    <phoneticPr fontId="1" type="noConversion"/>
  </si>
  <si>
    <t>統燈</t>
    <phoneticPr fontId="1" type="noConversion"/>
  </si>
  <si>
    <t>電源線及插座</t>
    <phoneticPr fontId="1" type="noConversion"/>
  </si>
  <si>
    <t>五金零件及噴漆</t>
    <phoneticPr fontId="1" type="noConversion"/>
  </si>
  <si>
    <t>電燈修改及新增軌道燈及新增電源及插座（工資）</t>
    <phoneticPr fontId="1" type="noConversion"/>
  </si>
  <si>
    <t>鷹架租借、搬運費</t>
    <phoneticPr fontId="1" type="noConversion"/>
  </si>
  <si>
    <t>被告已付款276,290元</t>
    <phoneticPr fontId="1" type="noConversion"/>
  </si>
  <si>
    <t>總計價格（含稅）</t>
    <phoneticPr fontId="1" type="noConversion"/>
  </si>
  <si>
    <t>扣款</t>
    <phoneticPr fontId="1" type="noConversion"/>
  </si>
  <si>
    <t>扣款後價格</t>
    <phoneticPr fontId="1" type="noConversion"/>
  </si>
  <si>
    <t>管理費8％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</si>
</sst>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1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Border="1"/>
    <xf numFmtId="41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41" fontId="2" fillId="0" borderId="8" xfId="0" applyNumberFormat="1" applyFont="1" applyBorder="1"/>
    <xf numFmtId="0" fontId="2" fillId="0" borderId="9" xfId="0" applyFont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/>
    <xf numFmtId="41" fontId="2" fillId="2" borderId="1" xfId="0" applyNumberFormat="1" applyFont="1" applyFill="1" applyBorder="1"/>
    <xf numFmtId="0" fontId="2" fillId="2" borderId="6" xfId="0" applyFont="1" applyFill="1" applyBorder="1"/>
    <xf numFmtId="0" fontId="2" fillId="0" borderId="8" xfId="0" applyFont="1" applyBorder="1" applyAlignment="1">
      <alignment horizontal="right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/>
    <xf numFmtId="41" fontId="2" fillId="2" borderId="11" xfId="0" applyNumberFormat="1" applyFont="1" applyFill="1" applyBorder="1"/>
    <xf numFmtId="0" fontId="2" fillId="2" borderId="12" xfId="0" applyFont="1" applyFill="1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B25" sqref="B25"/>
    </sheetView>
  </sheetViews>
  <sheetFormatPr defaultRowHeight="16.2" x14ac:dyDescent="0.3"/>
  <cols>
    <col min="1" max="1" width="6.44140625" style="2" customWidth="1"/>
    <col min="2" max="2" width="39" customWidth="1"/>
    <col min="3" max="3" width="14" style="1" customWidth="1"/>
    <col min="4" max="4" width="27.109375" customWidth="1"/>
  </cols>
  <sheetData>
    <row r="1" spans="1:4" ht="19.8" x14ac:dyDescent="0.4">
      <c r="A1" s="12" t="s">
        <v>0</v>
      </c>
      <c r="B1" s="13"/>
      <c r="C1" s="13"/>
      <c r="D1" s="14"/>
    </row>
    <row r="2" spans="1:4" ht="19.8" x14ac:dyDescent="0.4">
      <c r="A2" s="15" t="s">
        <v>1</v>
      </c>
      <c r="B2" s="16" t="s">
        <v>2</v>
      </c>
      <c r="C2" s="17" t="s">
        <v>3</v>
      </c>
      <c r="D2" s="18" t="s">
        <v>4</v>
      </c>
    </row>
    <row r="3" spans="1:4" ht="19.8" x14ac:dyDescent="0.4">
      <c r="A3" s="7">
        <v>1</v>
      </c>
      <c r="B3" s="3" t="s">
        <v>5</v>
      </c>
      <c r="C3" s="4">
        <v>170000</v>
      </c>
      <c r="D3" s="8"/>
    </row>
    <row r="4" spans="1:4" ht="19.8" x14ac:dyDescent="0.4">
      <c r="A4" s="7">
        <v>2</v>
      </c>
      <c r="B4" s="3" t="s">
        <v>6</v>
      </c>
      <c r="C4" s="4">
        <v>38000</v>
      </c>
      <c r="D4" s="8"/>
    </row>
    <row r="5" spans="1:4" ht="19.8" x14ac:dyDescent="0.4">
      <c r="A5" s="7">
        <v>3</v>
      </c>
      <c r="B5" s="3" t="s">
        <v>7</v>
      </c>
      <c r="C5" s="4">
        <v>8404</v>
      </c>
      <c r="D5" s="8"/>
    </row>
    <row r="6" spans="1:4" ht="19.8" x14ac:dyDescent="0.4">
      <c r="A6" s="7">
        <v>4</v>
      </c>
      <c r="B6" s="3" t="s">
        <v>8</v>
      </c>
      <c r="C6" s="4">
        <v>7500</v>
      </c>
      <c r="D6" s="8"/>
    </row>
    <row r="7" spans="1:4" ht="19.8" x14ac:dyDescent="0.4">
      <c r="A7" s="7">
        <v>5</v>
      </c>
      <c r="B7" s="3" t="s">
        <v>9</v>
      </c>
      <c r="C7" s="4">
        <v>4600</v>
      </c>
      <c r="D7" s="8" t="s">
        <v>10</v>
      </c>
    </row>
    <row r="8" spans="1:4" ht="19.8" x14ac:dyDescent="0.4">
      <c r="A8" s="7"/>
      <c r="B8" s="5" t="s">
        <v>12</v>
      </c>
      <c r="C8" s="4">
        <f>SUM(C3:C6)</f>
        <v>223904</v>
      </c>
      <c r="D8" s="8"/>
    </row>
    <row r="9" spans="1:4" ht="20.399999999999999" thickBot="1" x14ac:dyDescent="0.45">
      <c r="A9" s="9"/>
      <c r="B9" s="19" t="s">
        <v>11</v>
      </c>
      <c r="C9" s="10">
        <f>SUM(C3:C6)*1.05+C7</f>
        <v>239699.20000000001</v>
      </c>
      <c r="D9" s="11" t="s">
        <v>13</v>
      </c>
    </row>
    <row r="10" spans="1:4" ht="19.8" x14ac:dyDescent="0.4">
      <c r="A10" s="12" t="s">
        <v>14</v>
      </c>
      <c r="B10" s="13"/>
      <c r="C10" s="13"/>
      <c r="D10" s="14"/>
    </row>
    <row r="11" spans="1:4" ht="19.8" x14ac:dyDescent="0.4">
      <c r="A11" s="7">
        <v>6</v>
      </c>
      <c r="B11" s="3" t="s">
        <v>15</v>
      </c>
      <c r="C11" s="4">
        <v>140000</v>
      </c>
      <c r="D11" s="8"/>
    </row>
    <row r="12" spans="1:4" ht="19.8" x14ac:dyDescent="0.4">
      <c r="A12" s="7">
        <v>7</v>
      </c>
      <c r="B12" s="3" t="s">
        <v>16</v>
      </c>
      <c r="C12" s="4">
        <v>18000</v>
      </c>
      <c r="D12" s="8"/>
    </row>
    <row r="13" spans="1:4" ht="19.8" x14ac:dyDescent="0.4">
      <c r="A13" s="7">
        <v>8</v>
      </c>
      <c r="B13" s="3" t="s">
        <v>17</v>
      </c>
      <c r="C13" s="4">
        <v>4500</v>
      </c>
      <c r="D13" s="8"/>
    </row>
    <row r="14" spans="1:4" ht="19.8" x14ac:dyDescent="0.4">
      <c r="A14" s="7"/>
      <c r="B14" s="5" t="s">
        <v>12</v>
      </c>
      <c r="C14" s="4">
        <f>SUM(C11:C13)</f>
        <v>162500</v>
      </c>
      <c r="D14" s="8"/>
    </row>
    <row r="15" spans="1:4" ht="19.8" x14ac:dyDescent="0.4">
      <c r="A15" s="7"/>
      <c r="B15" s="5" t="s">
        <v>11</v>
      </c>
      <c r="C15" s="4">
        <f>C14*1.05</f>
        <v>170625</v>
      </c>
      <c r="D15" s="8"/>
    </row>
    <row r="16" spans="1:4" ht="19.8" x14ac:dyDescent="0.4">
      <c r="A16" s="7"/>
      <c r="B16" s="5" t="s">
        <v>28</v>
      </c>
      <c r="C16" s="4">
        <v>30000</v>
      </c>
      <c r="D16" s="8"/>
    </row>
    <row r="17" spans="1:4" ht="20.399999999999999" thickBot="1" x14ac:dyDescent="0.45">
      <c r="A17" s="9"/>
      <c r="B17" s="19" t="s">
        <v>29</v>
      </c>
      <c r="C17" s="10">
        <f>C15-C16</f>
        <v>140625</v>
      </c>
      <c r="D17" s="11" t="s">
        <v>18</v>
      </c>
    </row>
    <row r="18" spans="1:4" ht="19.8" x14ac:dyDescent="0.4">
      <c r="A18" s="12" t="s">
        <v>19</v>
      </c>
      <c r="B18" s="13"/>
      <c r="C18" s="13"/>
      <c r="D18" s="14"/>
    </row>
    <row r="19" spans="1:4" ht="19.8" x14ac:dyDescent="0.4">
      <c r="A19" s="7">
        <v>9</v>
      </c>
      <c r="B19" s="3" t="s">
        <v>20</v>
      </c>
      <c r="C19" s="4">
        <v>8820</v>
      </c>
      <c r="D19" s="8"/>
    </row>
    <row r="20" spans="1:4" ht="19.8" x14ac:dyDescent="0.4">
      <c r="A20" s="7">
        <v>10</v>
      </c>
      <c r="B20" s="3" t="s">
        <v>21</v>
      </c>
      <c r="C20" s="4">
        <v>9576</v>
      </c>
      <c r="D20" s="8"/>
    </row>
    <row r="21" spans="1:4" ht="19.8" x14ac:dyDescent="0.4">
      <c r="A21" s="7">
        <v>11</v>
      </c>
      <c r="B21" s="3" t="s">
        <v>22</v>
      </c>
      <c r="C21" s="4">
        <v>50000</v>
      </c>
      <c r="D21" s="8"/>
    </row>
    <row r="22" spans="1:4" ht="19.8" x14ac:dyDescent="0.4">
      <c r="A22" s="7">
        <v>12</v>
      </c>
      <c r="B22" s="3" t="s">
        <v>23</v>
      </c>
      <c r="C22" s="4">
        <v>15000</v>
      </c>
      <c r="D22" s="8"/>
    </row>
    <row r="23" spans="1:4" ht="39.6" x14ac:dyDescent="0.4">
      <c r="A23" s="7">
        <v>13</v>
      </c>
      <c r="B23" s="6" t="s">
        <v>24</v>
      </c>
      <c r="C23" s="4">
        <v>170000</v>
      </c>
      <c r="D23" s="8"/>
    </row>
    <row r="24" spans="1:4" ht="19.8" x14ac:dyDescent="0.4">
      <c r="A24" s="7">
        <v>14</v>
      </c>
      <c r="B24" s="3" t="s">
        <v>25</v>
      </c>
      <c r="C24" s="4">
        <v>14500</v>
      </c>
      <c r="D24" s="8"/>
    </row>
    <row r="25" spans="1:4" ht="19.8" x14ac:dyDescent="0.4">
      <c r="A25" s="7">
        <v>15</v>
      </c>
      <c r="B25" s="3" t="s">
        <v>30</v>
      </c>
      <c r="C25" s="4">
        <v>57308</v>
      </c>
      <c r="D25" s="8"/>
    </row>
    <row r="26" spans="1:4" ht="19.8" x14ac:dyDescent="0.4">
      <c r="A26" s="7"/>
      <c r="B26" s="5" t="s">
        <v>12</v>
      </c>
      <c r="C26" s="4">
        <f>SUM(C19:C25)</f>
        <v>325204</v>
      </c>
      <c r="D26" s="8"/>
    </row>
    <row r="27" spans="1:4" ht="20.399999999999999" thickBot="1" x14ac:dyDescent="0.45">
      <c r="A27" s="9"/>
      <c r="B27" s="19" t="s">
        <v>11</v>
      </c>
      <c r="C27" s="10">
        <f>C26*1.05</f>
        <v>341464.2</v>
      </c>
      <c r="D27" s="11" t="s">
        <v>26</v>
      </c>
    </row>
    <row r="28" spans="1:4" ht="20.399999999999999" thickBot="1" x14ac:dyDescent="0.45">
      <c r="A28" s="20"/>
      <c r="B28" s="21" t="s">
        <v>27</v>
      </c>
      <c r="C28" s="22">
        <f>C9+C17+C27</f>
        <v>721788.4</v>
      </c>
      <c r="D28" s="23"/>
    </row>
  </sheetData>
  <mergeCells count="3">
    <mergeCell ref="A1:D1"/>
    <mergeCell ref="A10:D10"/>
    <mergeCell ref="A18:D1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2020-12-22T11:35:56Z</dcterms:modified>
</cp:coreProperties>
</file>