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lduser\Desktop\證據清單\"/>
    </mc:Choice>
  </mc:AlternateContent>
  <bookViews>
    <workbookView xWindow="0" yWindow="0" windowWidth="28800" windowHeight="12288" activeTab="1"/>
  </bookViews>
  <sheets>
    <sheet name="工作表1" sheetId="2" r:id="rId1"/>
    <sheet name="工作表2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2" l="1"/>
  <c r="C25" i="2"/>
  <c r="F41" i="1" l="1"/>
  <c r="F37" i="1"/>
  <c r="F33" i="1"/>
  <c r="F34" i="1"/>
  <c r="F35" i="1"/>
  <c r="F36" i="1"/>
  <c r="F32" i="1"/>
  <c r="H32" i="1" l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H4" i="1" l="1"/>
</calcChain>
</file>

<file path=xl/sharedStrings.xml><?xml version="1.0" encoding="utf-8"?>
<sst xmlns="http://schemas.openxmlformats.org/spreadsheetml/2006/main" count="165" uniqueCount="121">
  <si>
    <t>m2</t>
    <phoneticPr fontId="1" type="noConversion"/>
  </si>
  <si>
    <r>
      <rPr>
        <sz val="12"/>
        <color theme="1"/>
        <rFont val="標楷體"/>
        <family val="4"/>
        <charset val="136"/>
      </rPr>
      <t>不增加工期</t>
    </r>
    <phoneticPr fontId="1" type="noConversion"/>
  </si>
  <si>
    <r>
      <rPr>
        <sz val="12"/>
        <color theme="1"/>
        <rFont val="標楷體"/>
        <family val="4"/>
        <charset val="136"/>
      </rPr>
      <t>原合約工項五、木作工程，工程圖說未標示，現場有施作，工程估價單未列入，應為合約漏項。</t>
    </r>
    <phoneticPr fontId="1" type="noConversion"/>
  </si>
  <si>
    <r>
      <rPr>
        <sz val="12"/>
        <color theme="1"/>
        <rFont val="標楷體"/>
        <family val="4"/>
        <charset val="136"/>
      </rPr>
      <t>不增加工期</t>
    </r>
    <phoneticPr fontId="1" type="noConversion"/>
  </si>
  <si>
    <r>
      <rPr>
        <sz val="12"/>
        <color theme="1"/>
        <rFont val="標楷體"/>
        <family val="4"/>
        <charset val="136"/>
      </rPr>
      <t>原合約工項五、木作工程，工程圖說未標示，現場有施作，工程估價單未列入，應為合約漏項。</t>
    </r>
    <phoneticPr fontId="1" type="noConversion"/>
  </si>
  <si>
    <r>
      <rPr>
        <sz val="12"/>
        <color theme="1"/>
        <rFont val="標楷體"/>
        <family val="4"/>
        <charset val="136"/>
      </rPr>
      <t>原合約工項十五、人造石、石材工程，工程圖說未標示，現場有施作，工程估價單未列入，應為變更設計。</t>
    </r>
    <phoneticPr fontId="1" type="noConversion"/>
  </si>
  <si>
    <r>
      <rPr>
        <sz val="12"/>
        <color theme="1"/>
        <rFont val="標楷體"/>
        <family val="4"/>
        <charset val="136"/>
      </rPr>
      <t>原合約工項十八、清潔工程，該工項以一式計價，既無增加工程範圍無法列入追加工程。</t>
    </r>
    <phoneticPr fontId="1" type="noConversion"/>
  </si>
  <si>
    <r>
      <rPr>
        <sz val="12"/>
        <color theme="1"/>
        <rFont val="標楷體"/>
        <family val="4"/>
        <charset val="136"/>
      </rPr>
      <t>合計</t>
    </r>
    <phoneticPr fontId="1" type="noConversion"/>
  </si>
  <si>
    <r>
      <rPr>
        <sz val="12"/>
        <color theme="1"/>
        <rFont val="標楷體"/>
        <family val="4"/>
        <charset val="136"/>
      </rPr>
      <t>附表一</t>
    </r>
    <phoneticPr fontId="1" type="noConversion"/>
  </si>
  <si>
    <r>
      <rPr>
        <b/>
        <sz val="12"/>
        <color theme="1"/>
        <rFont val="標楷體"/>
        <family val="4"/>
        <charset val="136"/>
      </rPr>
      <t>編號</t>
    </r>
    <phoneticPr fontId="1" type="noConversion"/>
  </si>
  <si>
    <r>
      <rPr>
        <b/>
        <sz val="12"/>
        <color theme="1"/>
        <rFont val="標楷體"/>
        <family val="4"/>
        <charset val="136"/>
      </rPr>
      <t>鑑定意見認定是否應增加工期</t>
    </r>
    <phoneticPr fontId="1" type="noConversion"/>
  </si>
  <si>
    <r>
      <rPr>
        <sz val="12"/>
        <color theme="1"/>
        <rFont val="標楷體"/>
        <family val="4"/>
        <charset val="136"/>
      </rPr>
      <t>不增加工期</t>
    </r>
    <phoneticPr fontId="1" type="noConversion"/>
  </si>
  <si>
    <r>
      <rPr>
        <sz val="12"/>
        <color theme="1"/>
        <rFont val="標楷體"/>
        <family val="4"/>
        <charset val="136"/>
      </rPr>
      <t>原合約工項七、水電弱電工程，該工項以一式計價，既無增加工程範圍無法列入追加工程。</t>
    </r>
    <phoneticPr fontId="1" type="noConversion"/>
  </si>
  <si>
    <r>
      <rPr>
        <b/>
        <sz val="12"/>
        <color theme="1"/>
        <rFont val="標楷體"/>
        <family val="4"/>
        <charset val="136"/>
      </rPr>
      <t>編號</t>
    </r>
    <phoneticPr fontId="1" type="noConversion"/>
  </si>
  <si>
    <r>
      <rPr>
        <b/>
        <sz val="12"/>
        <color theme="1"/>
        <rFont val="標楷體"/>
        <family val="4"/>
        <charset val="136"/>
      </rPr>
      <t>工程項目</t>
    </r>
    <phoneticPr fontId="1" type="noConversion"/>
  </si>
  <si>
    <r>
      <rPr>
        <sz val="12"/>
        <color theme="1"/>
        <rFont val="標楷體"/>
        <family val="4"/>
        <charset val="136"/>
      </rPr>
      <t>原合約工項一、拆除工項，該工項以一式計價，既無增加工程範圍無法列入追加工程。</t>
    </r>
    <phoneticPr fontId="1" type="noConversion"/>
  </si>
  <si>
    <r>
      <rPr>
        <b/>
        <sz val="12"/>
        <color theme="1"/>
        <rFont val="標楷體"/>
        <family val="4"/>
        <charset val="136"/>
      </rPr>
      <t>鑑定機關補充書說明</t>
    </r>
    <phoneticPr fontId="1" type="noConversion"/>
  </si>
  <si>
    <r>
      <rPr>
        <sz val="12"/>
        <color theme="1"/>
        <rFont val="標楷體"/>
        <family val="4"/>
        <charset val="136"/>
      </rPr>
      <t>原合約工項五、木作工程，工程圖說有標示，現場施作與圖說不符，應為原合約工項。</t>
    </r>
    <phoneticPr fontId="1" type="noConversion"/>
  </si>
  <si>
    <r>
      <rPr>
        <sz val="12"/>
        <color theme="1"/>
        <rFont val="標楷體"/>
        <family val="4"/>
        <charset val="136"/>
      </rPr>
      <t>原合約工項三、鋼鐵工程，該工項以一式計價。</t>
    </r>
    <r>
      <rPr>
        <sz val="12"/>
        <color theme="1"/>
        <rFont val="Times New Roman"/>
        <family val="1"/>
      </rPr>
      <t>(3F)</t>
    </r>
    <r>
      <rPr>
        <sz val="12"/>
        <color theme="1"/>
        <rFont val="標楷體"/>
        <family val="4"/>
        <charset val="136"/>
      </rPr>
      <t>無</t>
    </r>
    <r>
      <rPr>
        <sz val="12"/>
        <color theme="1"/>
        <rFont val="Times New Roman"/>
        <family val="1"/>
      </rPr>
      <t>3F</t>
    </r>
    <r>
      <rPr>
        <sz val="12"/>
        <color theme="1"/>
        <rFont val="標楷體"/>
        <family val="4"/>
        <charset val="136"/>
      </rPr>
      <t>採光罩工項原發包圖說亦無標註，現場已有施作，此項應為追加；</t>
    </r>
    <r>
      <rPr>
        <sz val="12"/>
        <color theme="1"/>
        <rFont val="Times New Roman"/>
        <family val="1"/>
      </rPr>
      <t>(3F)-1.</t>
    </r>
    <r>
      <rPr>
        <sz val="12"/>
        <color theme="1"/>
        <rFont val="標楷體"/>
        <family val="4"/>
        <charset val="136"/>
      </rPr>
      <t>全室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局部地板牆面補承重鋼板、</t>
    </r>
    <r>
      <rPr>
        <sz val="12"/>
        <color theme="1"/>
        <rFont val="Times New Roman"/>
        <family val="1"/>
      </rPr>
      <t>(3F)-2.</t>
    </r>
    <r>
      <rPr>
        <sz val="12"/>
        <color theme="1"/>
        <rFont val="標楷體"/>
        <family val="4"/>
        <charset val="136"/>
      </rPr>
      <t>樓梯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樓閣樓為原合約工項</t>
    </r>
    <phoneticPr fontId="1" type="noConversion"/>
  </si>
  <si>
    <r>
      <rPr>
        <sz val="12"/>
        <color theme="1"/>
        <rFont val="標楷體"/>
        <family val="4"/>
        <charset val="136"/>
      </rPr>
      <t>施作複雜難度提高，應增加工期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天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</si>
  <si>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一樓暗門及三樓暗門、次臥及客房門片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</si>
  <si>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一樓至二樓包柱包樑</t>
    </r>
    <phoneticPr fontId="1" type="noConversion"/>
  </si>
  <si>
    <r>
      <rPr>
        <sz val="12"/>
        <color theme="1"/>
        <rFont val="標楷體"/>
        <family val="4"/>
        <charset val="136"/>
      </rPr>
      <t>應增加工期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天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</si>
  <si>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二樓茶桌矮櫃、三樓客房梳妝桌</t>
    </r>
    <phoneticPr fontId="1" type="noConversion"/>
  </si>
  <si>
    <r>
      <rPr>
        <sz val="12"/>
        <color theme="1"/>
        <rFont val="標楷體"/>
        <family val="4"/>
        <charset val="136"/>
      </rPr>
      <t>原合約工項五、木作工程，</t>
    </r>
    <r>
      <rPr>
        <sz val="12"/>
        <color theme="1"/>
        <rFont val="Times New Roman"/>
        <family val="1"/>
      </rPr>
      <t>2F</t>
    </r>
    <r>
      <rPr>
        <sz val="12"/>
        <color theme="1"/>
        <rFont val="標楷體"/>
        <family val="4"/>
        <charset val="136"/>
      </rPr>
      <t>茶桌矮櫃工程圖說未標示，現場有施作，工程估價單未列入，應為合約漏項。</t>
    </r>
    <r>
      <rPr>
        <sz val="12"/>
        <color theme="1"/>
        <rFont val="Times New Roman"/>
        <family val="1"/>
      </rPr>
      <t>3F</t>
    </r>
    <r>
      <rPr>
        <sz val="12"/>
        <color theme="1"/>
        <rFont val="標楷體"/>
        <family val="4"/>
        <charset val="136"/>
      </rPr>
      <t>梳妝桌為合約項目，與</t>
    </r>
    <r>
      <rPr>
        <sz val="12"/>
        <color theme="1"/>
        <rFont val="Times New Roman"/>
        <family val="1"/>
      </rPr>
      <t>(3F)24</t>
    </r>
    <r>
      <rPr>
        <sz val="12"/>
        <color theme="1"/>
        <rFont val="標楷體"/>
        <family val="4"/>
        <charset val="136"/>
      </rPr>
      <t>相同。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</si>
  <si>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三樓木製樓梯及夾層鋪板（閣樓）</t>
    </r>
    <phoneticPr fontId="1" type="noConversion"/>
  </si>
  <si>
    <r>
      <rPr>
        <sz val="12"/>
        <color theme="1"/>
        <rFont val="標楷體"/>
        <family val="4"/>
        <charset val="136"/>
      </rPr>
      <t>應增加工期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天</t>
    </r>
    <phoneticPr fontId="1" type="noConversion"/>
  </si>
  <si>
    <r>
      <rPr>
        <sz val="12"/>
        <color theme="1"/>
        <rFont val="標楷體"/>
        <family val="4"/>
        <charset val="136"/>
      </rPr>
      <t>燈具照明工程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燈具數量增加及追加軌道</t>
    </r>
    <phoneticPr fontId="1" type="noConversion"/>
  </si>
  <si>
    <r>
      <rPr>
        <sz val="12"/>
        <color theme="1"/>
        <rFont val="標楷體"/>
        <family val="4"/>
        <charset val="136"/>
      </rPr>
      <t>原合約工項十二、燈具照明工程，該工項以面積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坪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計價，既無增加工程範圍無法列入追加工程。</t>
    </r>
    <phoneticPr fontId="1" type="noConversion"/>
  </si>
  <si>
    <r>
      <rPr>
        <sz val="12"/>
        <color theme="1"/>
        <rFont val="標楷體"/>
        <family val="4"/>
        <charset val="136"/>
      </rPr>
      <t>窗簾繃布工程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新增客廳繃皮革、主臥壁紙、客廳主臥坐墊</t>
    </r>
    <phoneticPr fontId="1" type="noConversion"/>
  </si>
  <si>
    <r>
      <rPr>
        <sz val="12"/>
        <color theme="1"/>
        <rFont val="標楷體"/>
        <family val="4"/>
        <charset val="136"/>
      </rPr>
      <t>石材工程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主要增加電梯面及一樓</t>
    </r>
    <phoneticPr fontId="1" type="noConversion"/>
  </si>
  <si>
    <r>
      <rPr>
        <sz val="12"/>
        <color theme="1"/>
        <rFont val="標楷體"/>
        <family val="4"/>
        <charset val="136"/>
      </rPr>
      <t>清潔工程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增加回清兩次</t>
    </r>
    <phoneticPr fontId="1" type="noConversion"/>
  </si>
  <si>
    <r>
      <rPr>
        <sz val="12"/>
        <color theme="1"/>
        <rFont val="標楷體"/>
        <family val="4"/>
        <charset val="136"/>
      </rPr>
      <t>鋁門窗工程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採用信元原廠氣密窗且強化玻璃厚度加厚</t>
    </r>
    <phoneticPr fontId="1" type="noConversion"/>
  </si>
  <si>
    <r>
      <rPr>
        <sz val="12"/>
        <color theme="1"/>
        <rFont val="標楷體"/>
        <family val="4"/>
        <charset val="136"/>
      </rPr>
      <t>原合約工項二十二、鋁門窗工程，該工項以面積數量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才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計價，並無標註品牌、規格、等級無法列入追加工程。</t>
    </r>
    <phoneticPr fontId="1" type="noConversion"/>
  </si>
  <si>
    <r>
      <rPr>
        <sz val="12"/>
        <color theme="1"/>
        <rFont val="標楷體"/>
        <family val="4"/>
        <charset val="136"/>
      </rPr>
      <t>廚具工程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追加感應爐及烘碗機</t>
    </r>
    <phoneticPr fontId="1" type="noConversion"/>
  </si>
  <si>
    <r>
      <rPr>
        <b/>
        <sz val="12"/>
        <color theme="1"/>
        <rFont val="標楷體"/>
        <family val="4"/>
        <charset val="136"/>
      </rPr>
      <t>原告主張金額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新臺幣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</si>
  <si>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鑑定計算複價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新臺幣</t>
    </r>
    <r>
      <rPr>
        <b/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</si>
  <si>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拆除工程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鋼網牆拆除困難，增加拆除難度；追加三樓地皮水刀切割打除、基坑挖土機施作及吊掛作業、基坑追加打除挖除</t>
    </r>
    <phoneticPr fontId="1" type="noConversion"/>
  </si>
  <si>
    <r>
      <rPr>
        <sz val="12"/>
        <color theme="1"/>
        <rFont val="標楷體"/>
        <family val="4"/>
        <charset val="136"/>
      </rPr>
      <t>鋼構工程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三樓追加隔層骨架工程及三樓陽台採光罩</t>
    </r>
    <phoneticPr fontId="1" type="noConversion"/>
  </si>
  <si>
    <r>
      <rPr>
        <sz val="12"/>
        <color theme="1"/>
        <rFont val="標楷體"/>
        <family val="4"/>
        <charset val="136"/>
      </rPr>
      <t>應增加工期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天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</si>
  <si>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一樓及二樓壁板</t>
    </r>
    <phoneticPr fontId="1" type="noConversion"/>
  </si>
  <si>
    <r>
      <rPr>
        <sz val="12"/>
        <color theme="1"/>
        <rFont val="標楷體"/>
        <family val="4"/>
        <charset val="136"/>
      </rPr>
      <t>應增加工期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天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</si>
  <si>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一樓樓梯格柵</t>
    </r>
    <phoneticPr fontId="1" type="noConversion"/>
  </si>
  <si>
    <r>
      <rPr>
        <sz val="12"/>
        <color theme="1"/>
        <rFont val="標楷體"/>
        <family val="4"/>
        <charset val="136"/>
      </rPr>
      <t>原合約工項五、木作工程，工程圖說有標示，現場施作與圖說不符，應為原合約工項。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</si>
  <si>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一樓及二樓天花板及格柵</t>
    </r>
    <phoneticPr fontId="1" type="noConversion"/>
  </si>
  <si>
    <r>
      <rPr>
        <sz val="12"/>
        <color theme="1"/>
        <rFont val="標楷體"/>
        <family val="4"/>
        <charset val="136"/>
      </rPr>
      <t>施作複雜難度提高，應增加工期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天</t>
    </r>
    <phoneticPr fontId="1" type="noConversion"/>
  </si>
  <si>
    <r>
      <rPr>
        <sz val="12"/>
        <color theme="1"/>
        <rFont val="標楷體"/>
        <family val="4"/>
        <charset val="136"/>
      </rPr>
      <t>原合約工項五、木作工程，工程圖說未標示，現場有施作，工程估價單未列入，應為合約漏項。單價應採原合約單價，同</t>
    </r>
    <r>
      <rPr>
        <sz val="12"/>
        <color theme="1"/>
        <rFont val="Times New Roman"/>
        <family val="1"/>
      </rPr>
      <t>(1F)16</t>
    </r>
    <r>
      <rPr>
        <sz val="12"/>
        <color theme="1"/>
        <rFont val="標楷體"/>
        <family val="4"/>
        <charset val="136"/>
      </rPr>
      <t>。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</si>
  <si>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三樓臥室外廊道壁板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</si>
  <si>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三樓客廳及主臥室椅區（外推陽台木作封版、客廳架高地板打底）</t>
    </r>
    <phoneticPr fontId="1" type="noConversion"/>
  </si>
  <si>
    <r>
      <rPr>
        <sz val="12"/>
        <color theme="1"/>
        <rFont val="標楷體"/>
        <family val="4"/>
        <charset val="136"/>
      </rPr>
      <t>水電工程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新增廁所、陽台及衛浴</t>
    </r>
    <phoneticPr fontId="1" type="noConversion"/>
  </si>
  <si>
    <r>
      <rPr>
        <sz val="12"/>
        <color theme="1"/>
        <rFont val="標楷體"/>
        <family val="4"/>
        <charset val="136"/>
      </rPr>
      <t>鐵件工程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新增不鏽鋼門料、水錶化妝蓋、壁面飾條原木條烤漆，為提升品質改鐵件飾條</t>
    </r>
    <phoneticPr fontId="1" type="noConversion"/>
  </si>
  <si>
    <r>
      <rPr>
        <sz val="12"/>
        <color theme="1"/>
        <rFont val="標楷體"/>
        <family val="4"/>
        <charset val="136"/>
      </rPr>
      <t>原合約工項八、鐵件工程，工程圖說未標示，現場有施作，工程估價單未列入，應為變更設計追加。</t>
    </r>
    <phoneticPr fontId="1" type="noConversion"/>
  </si>
  <si>
    <r>
      <rPr>
        <sz val="12"/>
        <color theme="1"/>
        <rFont val="標楷體"/>
        <family val="4"/>
        <charset val="136"/>
      </rPr>
      <t>玻璃工程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新增三樓陽台工程、樓梯階梯、一二樓廁所搗擺及主臥、次臥、客房浴室強化玻璃與其五金</t>
    </r>
    <phoneticPr fontId="1" type="noConversion"/>
  </si>
  <si>
    <r>
      <rPr>
        <sz val="12"/>
        <color theme="1"/>
        <rFont val="標楷體"/>
        <family val="4"/>
        <charset val="136"/>
      </rPr>
      <t>原合約工項九、玻璃工程，新增</t>
    </r>
    <r>
      <rPr>
        <sz val="12"/>
        <color theme="1"/>
        <rFont val="Times New Roman"/>
        <family val="1"/>
      </rPr>
      <t>3F</t>
    </r>
    <r>
      <rPr>
        <sz val="12"/>
        <color theme="1"/>
        <rFont val="標楷體"/>
        <family val="4"/>
        <charset val="136"/>
      </rPr>
      <t>採光罩，工程圖說未標示，現場有施作，工程估價單未列入，應為變更設計追加，其他為合約漏項。</t>
    </r>
    <phoneticPr fontId="1" type="noConversion"/>
  </si>
  <si>
    <r>
      <rPr>
        <sz val="12"/>
        <color theme="1"/>
        <rFont val="標楷體"/>
        <family val="4"/>
        <charset val="136"/>
      </rPr>
      <t>原合約工項十三、窗簾、繃布工程，工程圖說未標示，現場有工作，工程估價單未列入，應為合約漏項。</t>
    </r>
    <phoneticPr fontId="1" type="noConversion"/>
  </si>
  <si>
    <r>
      <rPr>
        <sz val="12"/>
        <color theme="1"/>
        <rFont val="標楷體"/>
        <family val="4"/>
        <charset val="136"/>
      </rPr>
      <t>電梯結構補強挖坑工程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電梯塔周邊工程及兩處採光罩漏水整修</t>
    </r>
    <phoneticPr fontId="1" type="noConversion"/>
  </si>
  <si>
    <r>
      <rPr>
        <sz val="12"/>
        <color theme="1"/>
        <rFont val="標楷體"/>
        <family val="4"/>
        <charset val="136"/>
      </rPr>
      <t>原合約工項二十、電梯結構補強挖坑工程，該工項以一式計價，既無增加工程範圍無法列入追加工程。</t>
    </r>
    <phoneticPr fontId="1" type="noConversion"/>
  </si>
  <si>
    <r>
      <rPr>
        <sz val="12"/>
        <color theme="1"/>
        <rFont val="標楷體"/>
        <family val="4"/>
        <charset val="136"/>
      </rPr>
      <t>原合約工項二十八、廚具工程</t>
    </r>
    <r>
      <rPr>
        <sz val="12"/>
        <color theme="1"/>
        <rFont val="Times New Roman"/>
        <family val="1"/>
      </rPr>
      <t>-3</t>
    </r>
    <r>
      <rPr>
        <sz val="12"/>
        <color theme="1"/>
        <rFont val="標楷體"/>
        <family val="4"/>
        <charset val="136"/>
      </rPr>
      <t>，標註廚具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爐台、水槽、龍頭、微波爐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另手寫加註烘碗機、電磁爐。現場已安裝，依現場安裝設備估算，應為變更設計追加。</t>
    </r>
    <phoneticPr fontId="1" type="noConversion"/>
  </si>
  <si>
    <r>
      <rPr>
        <sz val="12"/>
        <color theme="1"/>
        <rFont val="標楷體"/>
        <family val="4"/>
        <charset val="136"/>
      </rPr>
      <t>屋前騎樓地磚更換、一樓後方水溝蓋外移工程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騎樓整地、打底水泥砂漿、貼磚工資、騎樓地磚、後廊道做水溝加柱鐵蓋貼地磚、後廊地坪打底、木紋地磚</t>
    </r>
    <phoneticPr fontId="1" type="noConversion"/>
  </si>
  <si>
    <r>
      <rPr>
        <sz val="12"/>
        <color theme="1"/>
        <rFont val="標楷體"/>
        <family val="4"/>
        <charset val="136"/>
      </rPr>
      <t>變更設計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經雙方議定</t>
    </r>
    <r>
      <rPr>
        <sz val="12"/>
        <color theme="1"/>
        <rFont val="Times New Roman"/>
        <family val="1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</si>
  <si>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施工項目</t>
    </r>
    <phoneticPr fontId="1" type="noConversion"/>
  </si>
  <si>
    <r>
      <rPr>
        <b/>
        <sz val="12"/>
        <color theme="1"/>
        <rFont val="標楷體"/>
        <family val="4"/>
        <charset val="136"/>
      </rPr>
      <t>單位</t>
    </r>
    <phoneticPr fontId="1" type="noConversion"/>
  </si>
  <si>
    <r>
      <rPr>
        <b/>
        <sz val="12"/>
        <color theme="1"/>
        <rFont val="標楷體"/>
        <family val="4"/>
        <charset val="136"/>
      </rPr>
      <t>增減金額</t>
    </r>
    <phoneticPr fontId="1" type="noConversion"/>
  </si>
  <si>
    <r>
      <rPr>
        <sz val="12"/>
        <color theme="1"/>
        <rFont val="標楷體"/>
        <family val="4"/>
        <charset val="136"/>
      </rPr>
      <t>坪</t>
    </r>
    <phoneticPr fontId="1" type="noConversion"/>
  </si>
  <si>
    <r>
      <rPr>
        <sz val="12"/>
        <color theme="1"/>
        <rFont val="標楷體"/>
        <family val="4"/>
        <charset val="136"/>
      </rPr>
      <t>尺</t>
    </r>
    <phoneticPr fontId="1" type="noConversion"/>
  </si>
  <si>
    <r>
      <rPr>
        <sz val="12"/>
        <color theme="1"/>
        <rFont val="標楷體"/>
        <family val="4"/>
        <charset val="136"/>
      </rPr>
      <t>座</t>
    </r>
    <phoneticPr fontId="1" type="noConversion"/>
  </si>
  <si>
    <r>
      <rPr>
        <sz val="12"/>
        <color theme="1"/>
        <rFont val="標楷體"/>
        <family val="4"/>
        <charset val="136"/>
      </rPr>
      <t>式</t>
    </r>
    <phoneticPr fontId="1" type="noConversion"/>
  </si>
  <si>
    <r>
      <rPr>
        <sz val="12"/>
        <color theme="1"/>
        <rFont val="標楷體"/>
        <family val="4"/>
        <charset val="136"/>
      </rPr>
      <t>坪</t>
    </r>
    <phoneticPr fontId="1" type="noConversion"/>
  </si>
  <si>
    <r>
      <rPr>
        <sz val="12"/>
        <color theme="1"/>
        <rFont val="標楷體"/>
        <family val="4"/>
        <charset val="136"/>
      </rPr>
      <t>口</t>
    </r>
    <phoneticPr fontId="1" type="noConversion"/>
  </si>
  <si>
    <r>
      <rPr>
        <b/>
        <sz val="12"/>
        <color theme="1"/>
        <rFont val="標楷體"/>
        <family val="4"/>
        <charset val="136"/>
      </rPr>
      <t>編號</t>
    </r>
    <phoneticPr fontId="1" type="noConversion"/>
  </si>
  <si>
    <r>
      <rPr>
        <b/>
        <sz val="12"/>
        <color theme="1"/>
        <rFont val="標楷體"/>
        <family val="4"/>
        <charset val="136"/>
      </rPr>
      <t>頁碼</t>
    </r>
    <phoneticPr fontId="1" type="noConversion"/>
  </si>
  <si>
    <r>
      <rPr>
        <sz val="12"/>
        <color theme="1"/>
        <rFont val="標楷體"/>
        <family val="4"/>
        <charset val="136"/>
      </rPr>
      <t>式</t>
    </r>
    <phoneticPr fontId="1" type="noConversion"/>
  </si>
  <si>
    <r>
      <rPr>
        <sz val="12"/>
        <color theme="1"/>
        <rFont val="標楷體"/>
        <family val="4"/>
        <charset val="136"/>
      </rPr>
      <t>附表二</t>
    </r>
    <phoneticPr fontId="1" type="noConversion"/>
  </si>
  <si>
    <r>
      <rPr>
        <b/>
        <sz val="12"/>
        <color theme="1"/>
        <rFont val="標楷體"/>
        <family val="4"/>
        <charset val="136"/>
      </rPr>
      <t>數量</t>
    </r>
    <phoneticPr fontId="1" type="noConversion"/>
  </si>
  <si>
    <r>
      <rPr>
        <b/>
        <sz val="12"/>
        <color theme="1"/>
        <rFont val="標楷體"/>
        <family val="4"/>
        <charset val="136"/>
      </rPr>
      <t>合計</t>
    </r>
    <phoneticPr fontId="1" type="noConversion"/>
  </si>
  <si>
    <r>
      <rPr>
        <sz val="12"/>
        <color theme="1"/>
        <rFont val="標楷體"/>
        <family val="4"/>
        <charset val="136"/>
      </rPr>
      <t>才</t>
    </r>
    <phoneticPr fontId="1" type="noConversion"/>
  </si>
  <si>
    <r>
      <rPr>
        <sz val="12"/>
        <color theme="1"/>
        <rFont val="標楷體"/>
        <family val="4"/>
        <charset val="136"/>
      </rPr>
      <t>組</t>
    </r>
    <phoneticPr fontId="1" type="noConversion"/>
  </si>
  <si>
    <r>
      <rPr>
        <b/>
        <sz val="12"/>
        <color theme="1"/>
        <rFont val="標楷體"/>
        <family val="4"/>
        <charset val="136"/>
      </rPr>
      <t>單價</t>
    </r>
    <phoneticPr fontId="1" type="noConversion"/>
  </si>
  <si>
    <r>
      <rPr>
        <b/>
        <sz val="12"/>
        <color theme="1"/>
        <rFont val="標楷體"/>
        <family val="4"/>
        <charset val="136"/>
      </rPr>
      <t>頁碼</t>
    </r>
    <phoneticPr fontId="1" type="noConversion"/>
  </si>
  <si>
    <r>
      <rPr>
        <sz val="12"/>
        <color theme="1"/>
        <rFont val="標楷體"/>
        <family val="4"/>
        <charset val="136"/>
      </rPr>
      <t>坪</t>
    </r>
    <phoneticPr fontId="1" type="noConversion"/>
  </si>
  <si>
    <r>
      <rPr>
        <b/>
        <sz val="12"/>
        <color theme="1"/>
        <rFont val="標楷體"/>
        <family val="4"/>
        <charset val="136"/>
      </rPr>
      <t>施工項目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</si>
  <si>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小件展區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木雕開放櫃</t>
    </r>
    <phoneticPr fontId="1" type="noConversion"/>
  </si>
  <si>
    <r>
      <rPr>
        <sz val="12"/>
        <color theme="1"/>
        <rFont val="標楷體"/>
        <family val="4"/>
        <charset val="136"/>
      </rPr>
      <t>才</t>
    </r>
    <phoneticPr fontId="1" type="noConversion"/>
  </si>
  <si>
    <r>
      <rPr>
        <sz val="12"/>
        <color theme="1"/>
        <rFont val="標楷體"/>
        <family val="4"/>
        <charset val="136"/>
      </rPr>
      <t>組</t>
    </r>
    <phoneticPr fontId="1" type="noConversion"/>
  </si>
  <si>
    <r>
      <rPr>
        <sz val="12"/>
        <color theme="1"/>
        <rFont val="標楷體"/>
        <family val="4"/>
        <charset val="136"/>
      </rPr>
      <t>景觀工程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露台正前方植栽</t>
    </r>
    <phoneticPr fontId="1" type="noConversion"/>
  </si>
  <si>
    <r>
      <rPr>
        <sz val="12"/>
        <color theme="1"/>
        <rFont val="標楷體"/>
        <family val="4"/>
        <charset val="136"/>
      </rPr>
      <t>景觀工程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左右兩側水磨盆</t>
    </r>
    <phoneticPr fontId="1" type="noConversion"/>
  </si>
  <si>
    <r>
      <rPr>
        <sz val="12"/>
        <color theme="1"/>
        <rFont val="標楷體"/>
        <family val="4"/>
        <charset val="136"/>
      </rPr>
      <t>泥作工程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戶外茶桌區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水泥砂漿打底</t>
    </r>
    <phoneticPr fontId="1" type="noConversion"/>
  </si>
  <si>
    <r>
      <rPr>
        <sz val="12"/>
        <color theme="1"/>
        <rFont val="標楷體"/>
        <family val="4"/>
        <charset val="136"/>
      </rPr>
      <t>騎樓及門面工程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門面</t>
    </r>
    <r>
      <rPr>
        <sz val="12"/>
        <color theme="1"/>
        <rFont val="Times New Roman"/>
        <family val="1"/>
      </rPr>
      <t>5*5M</t>
    </r>
    <r>
      <rPr>
        <sz val="12"/>
        <color theme="1"/>
        <rFont val="標楷體"/>
        <family val="4"/>
        <charset val="136"/>
      </rPr>
      <t>強化膠合玻璃</t>
    </r>
    <phoneticPr fontId="1" type="noConversion"/>
  </si>
  <si>
    <r>
      <t>(</t>
    </r>
    <r>
      <rPr>
        <sz val="12"/>
        <color theme="1"/>
        <rFont val="標楷體"/>
        <family val="4"/>
        <charset val="136"/>
      </rPr>
      <t>一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未施作工程項目計算表</t>
    </r>
    <phoneticPr fontId="1" type="noConversion"/>
  </si>
  <si>
    <r>
      <rPr>
        <sz val="12"/>
        <color theme="1"/>
        <rFont val="標楷體"/>
        <family val="4"/>
        <charset val="136"/>
      </rPr>
      <t>泥作工程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地下室貼地磚供料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</si>
  <si>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小件展區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木作隔屏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</si>
  <si>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中央展台上方藝品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</si>
  <si>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主臥室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床頭櫃</t>
    </r>
    <phoneticPr fontId="1" type="noConversion"/>
  </si>
  <si>
    <r>
      <rPr>
        <sz val="12"/>
        <color theme="1"/>
        <rFont val="標楷體"/>
        <family val="4"/>
        <charset val="136"/>
      </rPr>
      <t>木作工程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客廳等部分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主臥休閒區地板架高</t>
    </r>
    <phoneticPr fontId="1" type="noConversion"/>
  </si>
  <si>
    <r>
      <rPr>
        <sz val="12"/>
        <color theme="1"/>
        <rFont val="標楷體"/>
        <family val="4"/>
        <charset val="136"/>
      </rPr>
      <t>水電弱電工程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對講機位移施作含接線及測試</t>
    </r>
    <phoneticPr fontId="1" type="noConversion"/>
  </si>
  <si>
    <r>
      <rPr>
        <sz val="12"/>
        <color theme="1"/>
        <rFont val="標楷體"/>
        <family val="4"/>
        <charset val="136"/>
      </rPr>
      <t>玻璃工程</t>
    </r>
    <r>
      <rPr>
        <sz val="12"/>
        <color theme="1"/>
        <rFont val="Times New Roman"/>
        <family val="1"/>
      </rPr>
      <t>-3F_</t>
    </r>
    <r>
      <rPr>
        <sz val="12"/>
        <color theme="1"/>
        <rFont val="標楷體"/>
        <family val="4"/>
        <charset val="136"/>
      </rPr>
      <t>書房間客房落地玻璃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強化優白</t>
    </r>
    <phoneticPr fontId="1" type="noConversion"/>
  </si>
  <si>
    <r>
      <rPr>
        <sz val="12"/>
        <color theme="1"/>
        <rFont val="標楷體"/>
        <family val="4"/>
        <charset val="136"/>
      </rPr>
      <t>玻璃工程</t>
    </r>
    <r>
      <rPr>
        <sz val="12"/>
        <color theme="1"/>
        <rFont val="Times New Roman"/>
        <family val="1"/>
      </rPr>
      <t>-3F_</t>
    </r>
    <r>
      <rPr>
        <sz val="12"/>
        <color theme="1"/>
        <rFont val="標楷體"/>
        <family val="4"/>
        <charset val="136"/>
      </rPr>
      <t>書房間客房落地玻璃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磨光邊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四面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</si>
  <si>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磁磚工程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庭院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壁磚</t>
    </r>
    <phoneticPr fontId="1" type="noConversion"/>
  </si>
  <si>
    <r>
      <rPr>
        <sz val="12"/>
        <color theme="1"/>
        <rFont val="標楷體"/>
        <family val="4"/>
        <charset val="136"/>
      </rPr>
      <t>磁磚工程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戶外陽台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木紋磚</t>
    </r>
    <phoneticPr fontId="1" type="noConversion"/>
  </si>
  <si>
    <r>
      <rPr>
        <sz val="12"/>
        <color theme="1"/>
        <rFont val="標楷體"/>
        <family val="4"/>
        <charset val="136"/>
      </rPr>
      <t>窗簾繃布工程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主臥室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落地紗簾</t>
    </r>
    <phoneticPr fontId="1" type="noConversion"/>
  </si>
  <si>
    <r>
      <rPr>
        <sz val="12"/>
        <color theme="1"/>
        <rFont val="標楷體"/>
        <family val="4"/>
        <charset val="136"/>
      </rPr>
      <t>窗簾繃布工程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次臥室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落地紗簾</t>
    </r>
    <phoneticPr fontId="1" type="noConversion"/>
  </si>
  <si>
    <r>
      <rPr>
        <sz val="12"/>
        <color theme="1"/>
        <rFont val="標楷體"/>
        <family val="4"/>
        <charset val="136"/>
      </rPr>
      <t>窗簾繃布工程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客廳落地窗簾</t>
    </r>
    <phoneticPr fontId="1" type="noConversion"/>
  </si>
  <si>
    <r>
      <rPr>
        <sz val="12"/>
        <color theme="1"/>
        <rFont val="標楷體"/>
        <family val="4"/>
        <charset val="136"/>
      </rPr>
      <t>窗簾繃布工程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主臥室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衣櫃繳布處理</t>
    </r>
    <phoneticPr fontId="1" type="noConversion"/>
  </si>
  <si>
    <r>
      <rPr>
        <sz val="12"/>
        <color theme="1"/>
        <rFont val="標楷體"/>
        <family val="4"/>
        <charset val="136"/>
      </rPr>
      <t>衛浴設備功能</t>
    </r>
    <r>
      <rPr>
        <sz val="12"/>
        <color theme="1"/>
        <rFont val="Times New Roman"/>
        <family val="1"/>
      </rPr>
      <t>-1F~2F_</t>
    </r>
    <r>
      <rPr>
        <sz val="12"/>
        <color theme="1"/>
        <rFont val="標楷體"/>
        <family val="4"/>
        <charset val="136"/>
      </rPr>
      <t>淋浴拉門</t>
    </r>
    <phoneticPr fontId="1" type="noConversion"/>
  </si>
  <si>
    <r>
      <rPr>
        <sz val="12"/>
        <color theme="1"/>
        <rFont val="標楷體"/>
        <family val="4"/>
        <charset val="136"/>
      </rPr>
      <t>景觀工程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景觀卵石</t>
    </r>
    <phoneticPr fontId="1" type="noConversion"/>
  </si>
  <si>
    <r>
      <rPr>
        <sz val="12"/>
        <color theme="1"/>
        <rFont val="標楷體"/>
        <family val="4"/>
        <charset val="136"/>
      </rPr>
      <t>景觀工程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花土，培養土及工資</t>
    </r>
    <phoneticPr fontId="1" type="noConversion"/>
  </si>
  <si>
    <r>
      <rPr>
        <sz val="12"/>
        <color theme="1"/>
        <rFont val="標楷體"/>
        <family val="4"/>
        <charset val="136"/>
      </rPr>
      <t>鋁門窗工程</t>
    </r>
    <r>
      <rPr>
        <sz val="12"/>
        <color theme="1"/>
        <rFont val="Times New Roman"/>
        <family val="1"/>
      </rPr>
      <t>-3F</t>
    </r>
    <r>
      <rPr>
        <sz val="12"/>
        <color theme="1"/>
        <rFont val="標楷體"/>
        <family val="4"/>
        <charset val="136"/>
      </rPr>
      <t>廁所新做鋁窗</t>
    </r>
    <phoneticPr fontId="1" type="noConversion"/>
  </si>
  <si>
    <r>
      <rPr>
        <sz val="12"/>
        <color theme="1"/>
        <rFont val="標楷體"/>
        <family val="4"/>
        <charset val="136"/>
      </rPr>
      <t>騎樓及門面工程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天花格柵（含油漆）</t>
    </r>
    <phoneticPr fontId="1" type="noConversion"/>
  </si>
  <si>
    <r>
      <rPr>
        <sz val="12"/>
        <color theme="1"/>
        <rFont val="標楷體"/>
        <family val="4"/>
        <charset val="136"/>
      </rPr>
      <t>騎樓及門面工程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招牌</t>
    </r>
    <phoneticPr fontId="1" type="noConversion"/>
  </si>
  <si>
    <r>
      <rPr>
        <sz val="12"/>
        <color theme="1"/>
        <rFont val="標楷體"/>
        <family val="4"/>
        <charset val="136"/>
      </rPr>
      <t>騎樓及門面工程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外柱</t>
    </r>
    <r>
      <rPr>
        <sz val="12"/>
        <color theme="1"/>
        <rFont val="Times New Roman"/>
        <family val="1"/>
      </rPr>
      <t>H</t>
    </r>
    <r>
      <rPr>
        <sz val="12"/>
        <color theme="1"/>
        <rFont val="標楷體"/>
        <family val="4"/>
        <charset val="136"/>
      </rPr>
      <t>型鋼造型</t>
    </r>
    <phoneticPr fontId="1" type="noConversion"/>
  </si>
  <si>
    <r>
      <rPr>
        <sz val="12"/>
        <color theme="1"/>
        <rFont val="標楷體"/>
        <family val="4"/>
        <charset val="136"/>
      </rPr>
      <t>三樓後方陽台整修工程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木地板</t>
    </r>
    <phoneticPr fontId="1" type="noConversion"/>
  </si>
  <si>
    <r>
      <rPr>
        <sz val="12"/>
        <color theme="1"/>
        <rFont val="標楷體"/>
        <family val="4"/>
        <charset val="136"/>
      </rPr>
      <t>廚具工程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微波爐</t>
    </r>
    <phoneticPr fontId="1" type="noConversion"/>
  </si>
  <si>
    <r>
      <t>(</t>
    </r>
    <r>
      <rPr>
        <sz val="12"/>
        <color theme="1"/>
        <rFont val="標楷體"/>
        <family val="4"/>
        <charset val="136"/>
      </rPr>
      <t>二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重複估算工程項目計算表</t>
    </r>
    <phoneticPr fontId="1" type="noConversion"/>
  </si>
  <si>
    <r>
      <rPr>
        <sz val="12"/>
        <color theme="1"/>
        <rFont val="標楷體"/>
        <family val="4"/>
        <charset val="136"/>
      </rPr>
      <t>泥作工程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貼磚工資</t>
    </r>
    <r>
      <rPr>
        <sz val="12"/>
        <color theme="1"/>
        <rFont val="Times New Roman"/>
        <family val="1"/>
      </rPr>
      <t>(1F)</t>
    </r>
    <phoneticPr fontId="1" type="noConversion"/>
  </si>
  <si>
    <r>
      <rPr>
        <sz val="12"/>
        <color theme="1"/>
        <rFont val="標楷體"/>
        <family val="4"/>
        <charset val="136"/>
      </rPr>
      <t>泥作工程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戶外茶桌區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造景處粉光</t>
    </r>
    <phoneticPr fontId="1" type="noConversion"/>
  </si>
  <si>
    <r>
      <rPr>
        <sz val="12"/>
        <color theme="1"/>
        <rFont val="標楷體"/>
        <family val="4"/>
        <charset val="136"/>
      </rPr>
      <t>泥作工程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戶外茶桌區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防水塗料</t>
    </r>
    <phoneticPr fontId="1" type="noConversion"/>
  </si>
  <si>
    <r>
      <rPr>
        <sz val="12"/>
        <color theme="1"/>
        <rFont val="標楷體"/>
        <family val="4"/>
        <charset val="136"/>
      </rPr>
      <t>泥作工程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貼磚工資</t>
    </r>
    <r>
      <rPr>
        <sz val="12"/>
        <color theme="1"/>
        <rFont val="Times New Roman"/>
        <family val="1"/>
      </rPr>
      <t>(2F)</t>
    </r>
    <phoneticPr fontId="1" type="noConversion"/>
  </si>
  <si>
    <r>
      <rPr>
        <sz val="12"/>
        <color theme="1"/>
        <rFont val="標楷體"/>
        <family val="4"/>
        <charset val="136"/>
      </rPr>
      <t>泥作工程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貼磚工資</t>
    </r>
    <r>
      <rPr>
        <sz val="12"/>
        <color theme="1"/>
        <rFont val="Times New Roman"/>
        <family val="1"/>
      </rPr>
      <t>(3F)</t>
    </r>
    <phoneticPr fontId="1" type="noConversion"/>
  </si>
  <si>
    <r>
      <t>1F</t>
    </r>
    <r>
      <rPr>
        <sz val="12"/>
        <color theme="1"/>
        <rFont val="標楷體"/>
        <family val="4"/>
        <charset val="136"/>
      </rPr>
      <t>後方防火巷背牆及造景工程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背牆造型打版</t>
    </r>
    <phoneticPr fontId="1" type="noConversion"/>
  </si>
  <si>
    <r>
      <t>1F</t>
    </r>
    <r>
      <rPr>
        <sz val="12"/>
        <color theme="1"/>
        <rFont val="標楷體"/>
        <family val="4"/>
        <charset val="136"/>
      </rPr>
      <t>後方防火巷背牆及造景工程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背牆造型水泥板</t>
    </r>
    <phoneticPr fontId="1" type="noConversion"/>
  </si>
  <si>
    <r>
      <t>1F</t>
    </r>
    <r>
      <rPr>
        <sz val="12"/>
        <color theme="1"/>
        <rFont val="標楷體"/>
        <family val="4"/>
        <charset val="136"/>
      </rPr>
      <t>後方防火巷背牆及造景工程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園藝造景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</si>
</sst>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auto="1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0" xfId="0" applyFo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176" fontId="4" fillId="0" borderId="13" xfId="0" applyNumberFormat="1" applyFont="1" applyBorder="1">
      <alignment vertical="center"/>
    </xf>
    <xf numFmtId="0" fontId="4" fillId="0" borderId="15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176" fontId="4" fillId="0" borderId="9" xfId="0" applyNumberFormat="1" applyFont="1" applyBorder="1">
      <alignment vertical="center"/>
    </xf>
    <xf numFmtId="0" fontId="4" fillId="0" borderId="10" xfId="0" applyFont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>
      <alignment vertical="center"/>
    </xf>
    <xf numFmtId="177" fontId="4" fillId="0" borderId="2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7" fontId="4" fillId="0" borderId="14" xfId="0" applyNumberFormat="1" applyFont="1" applyBorder="1">
      <alignment vertical="center"/>
    </xf>
    <xf numFmtId="177" fontId="4" fillId="0" borderId="13" xfId="0" applyNumberFormat="1" applyFont="1" applyBorder="1">
      <alignment vertical="center"/>
    </xf>
    <xf numFmtId="0" fontId="4" fillId="0" borderId="1" xfId="0" applyFont="1" applyFill="1" applyBorder="1">
      <alignment vertical="center"/>
    </xf>
    <xf numFmtId="0" fontId="4" fillId="0" borderId="9" xfId="0" applyFont="1" applyFill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177" fontId="4" fillId="0" borderId="9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177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center" vertical="center"/>
    </xf>
    <xf numFmtId="177" fontId="4" fillId="0" borderId="15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zoomScaleNormal="100" workbookViewId="0">
      <selection activeCell="E20" sqref="E20"/>
    </sheetView>
  </sheetViews>
  <sheetFormatPr defaultRowHeight="16.2" x14ac:dyDescent="0.3"/>
  <cols>
    <col min="1" max="1" width="9" style="1"/>
    <col min="2" max="2" width="30.33203125" style="4" customWidth="1"/>
    <col min="3" max="4" width="14" style="5" customWidth="1"/>
    <col min="5" max="5" width="44" style="4" customWidth="1"/>
    <col min="6" max="6" width="23" style="4" customWidth="1"/>
    <col min="7" max="7" width="11.44140625" customWidth="1"/>
  </cols>
  <sheetData>
    <row r="1" spans="1:8" ht="16.8" thickBot="1" x14ac:dyDescent="0.35">
      <c r="A1" s="57" t="s">
        <v>8</v>
      </c>
      <c r="B1" s="57"/>
      <c r="C1" s="57"/>
      <c r="D1" s="57"/>
      <c r="E1" s="57"/>
      <c r="F1" s="57"/>
      <c r="G1" s="57"/>
      <c r="H1" s="57"/>
    </row>
    <row r="2" spans="1:8" ht="32.4" x14ac:dyDescent="0.3">
      <c r="A2" s="6" t="s">
        <v>9</v>
      </c>
      <c r="B2" s="7" t="s">
        <v>14</v>
      </c>
      <c r="C2" s="8" t="s">
        <v>35</v>
      </c>
      <c r="D2" s="8" t="s">
        <v>36</v>
      </c>
      <c r="E2" s="7" t="s">
        <v>16</v>
      </c>
      <c r="F2" s="9" t="s">
        <v>10</v>
      </c>
      <c r="G2" s="10"/>
      <c r="H2" s="10"/>
    </row>
    <row r="3" spans="1:8" ht="81" x14ac:dyDescent="0.3">
      <c r="A3" s="11">
        <v>1</v>
      </c>
      <c r="B3" s="12" t="s">
        <v>37</v>
      </c>
      <c r="C3" s="13">
        <v>481200</v>
      </c>
      <c r="D3" s="13">
        <v>0</v>
      </c>
      <c r="E3" s="12" t="s">
        <v>15</v>
      </c>
      <c r="F3" s="14" t="s">
        <v>11</v>
      </c>
      <c r="G3" s="15"/>
      <c r="H3" s="15"/>
    </row>
    <row r="4" spans="1:8" ht="81" x14ac:dyDescent="0.3">
      <c r="A4" s="11">
        <v>2</v>
      </c>
      <c r="B4" s="12" t="s">
        <v>38</v>
      </c>
      <c r="C4" s="13">
        <v>175000</v>
      </c>
      <c r="D4" s="13">
        <v>100000</v>
      </c>
      <c r="E4" s="12" t="s">
        <v>18</v>
      </c>
      <c r="F4" s="14" t="s">
        <v>39</v>
      </c>
      <c r="G4" s="15"/>
      <c r="H4" s="15"/>
    </row>
    <row r="5" spans="1:8" ht="48.6" x14ac:dyDescent="0.3">
      <c r="A5" s="11">
        <v>3</v>
      </c>
      <c r="B5" s="12" t="s">
        <v>40</v>
      </c>
      <c r="C5" s="13">
        <v>170200</v>
      </c>
      <c r="D5" s="13">
        <v>170200</v>
      </c>
      <c r="E5" s="12" t="s">
        <v>4</v>
      </c>
      <c r="F5" s="14" t="s">
        <v>41</v>
      </c>
      <c r="G5" s="15"/>
      <c r="H5" s="15"/>
    </row>
    <row r="6" spans="1:8" ht="32.4" x14ac:dyDescent="0.3">
      <c r="A6" s="11">
        <v>4</v>
      </c>
      <c r="B6" s="12" t="s">
        <v>42</v>
      </c>
      <c r="C6" s="13">
        <v>22500</v>
      </c>
      <c r="D6" s="13">
        <v>0</v>
      </c>
      <c r="E6" s="12" t="s">
        <v>43</v>
      </c>
      <c r="F6" s="14" t="s">
        <v>19</v>
      </c>
      <c r="G6" s="15"/>
      <c r="H6" s="15"/>
    </row>
    <row r="7" spans="1:8" ht="32.4" x14ac:dyDescent="0.3">
      <c r="A7" s="11">
        <v>5</v>
      </c>
      <c r="B7" s="12" t="s">
        <v>44</v>
      </c>
      <c r="C7" s="13">
        <v>244200</v>
      </c>
      <c r="D7" s="13">
        <v>0</v>
      </c>
      <c r="E7" s="12" t="s">
        <v>43</v>
      </c>
      <c r="F7" s="14" t="s">
        <v>45</v>
      </c>
      <c r="G7" s="15"/>
      <c r="H7" s="15"/>
    </row>
    <row r="8" spans="1:8" ht="48.6" x14ac:dyDescent="0.3">
      <c r="A8" s="11">
        <v>6</v>
      </c>
      <c r="B8" s="12" t="s">
        <v>20</v>
      </c>
      <c r="C8" s="13">
        <v>64000</v>
      </c>
      <c r="D8" s="13">
        <v>48000</v>
      </c>
      <c r="E8" s="12" t="s">
        <v>46</v>
      </c>
      <c r="F8" s="14" t="s">
        <v>3</v>
      </c>
      <c r="G8" s="15"/>
      <c r="H8" s="15"/>
    </row>
    <row r="9" spans="1:8" ht="48.6" x14ac:dyDescent="0.3">
      <c r="A9" s="11">
        <v>7</v>
      </c>
      <c r="B9" s="12" t="s">
        <v>21</v>
      </c>
      <c r="C9" s="13">
        <v>104170</v>
      </c>
      <c r="D9" s="13">
        <v>104170</v>
      </c>
      <c r="E9" s="12" t="s">
        <v>2</v>
      </c>
      <c r="F9" s="14" t="s">
        <v>22</v>
      </c>
      <c r="G9" s="15"/>
      <c r="H9" s="15"/>
    </row>
    <row r="10" spans="1:8" ht="64.8" x14ac:dyDescent="0.3">
      <c r="A10" s="11">
        <v>8</v>
      </c>
      <c r="B10" s="12" t="s">
        <v>23</v>
      </c>
      <c r="C10" s="13">
        <v>86000</v>
      </c>
      <c r="D10" s="13">
        <v>76500</v>
      </c>
      <c r="E10" s="12" t="s">
        <v>24</v>
      </c>
      <c r="F10" s="14" t="s">
        <v>3</v>
      </c>
      <c r="G10" s="15"/>
      <c r="H10" s="15"/>
    </row>
    <row r="11" spans="1:8" ht="32.4" x14ac:dyDescent="0.3">
      <c r="A11" s="11">
        <v>9</v>
      </c>
      <c r="B11" s="12" t="s">
        <v>25</v>
      </c>
      <c r="C11" s="13">
        <v>86200</v>
      </c>
      <c r="D11" s="13">
        <v>0</v>
      </c>
      <c r="E11" s="12" t="s">
        <v>17</v>
      </c>
      <c r="F11" s="14" t="s">
        <v>3</v>
      </c>
      <c r="G11" s="15"/>
      <c r="H11" s="15"/>
    </row>
    <row r="12" spans="1:8" ht="48.6" x14ac:dyDescent="0.3">
      <c r="A12" s="11">
        <v>10</v>
      </c>
      <c r="B12" s="12" t="s">
        <v>47</v>
      </c>
      <c r="C12" s="13">
        <v>75000</v>
      </c>
      <c r="D12" s="13">
        <v>75000</v>
      </c>
      <c r="E12" s="12" t="s">
        <v>2</v>
      </c>
      <c r="F12" s="14" t="s">
        <v>22</v>
      </c>
      <c r="G12" s="15"/>
      <c r="H12" s="15"/>
    </row>
    <row r="13" spans="1:8" ht="48.6" x14ac:dyDescent="0.3">
      <c r="A13" s="11">
        <v>11</v>
      </c>
      <c r="B13" s="12" t="s">
        <v>48</v>
      </c>
      <c r="C13" s="13">
        <v>65460</v>
      </c>
      <c r="D13" s="13">
        <v>65460</v>
      </c>
      <c r="E13" s="12" t="s">
        <v>2</v>
      </c>
      <c r="F13" s="14" t="s">
        <v>26</v>
      </c>
      <c r="G13" s="15"/>
      <c r="H13" s="15"/>
    </row>
    <row r="14" spans="1:8" ht="48.6" x14ac:dyDescent="0.3">
      <c r="A14" s="11">
        <v>12</v>
      </c>
      <c r="B14" s="12" t="s">
        <v>49</v>
      </c>
      <c r="C14" s="13">
        <v>639920</v>
      </c>
      <c r="D14" s="13">
        <v>0</v>
      </c>
      <c r="E14" s="12" t="s">
        <v>12</v>
      </c>
      <c r="F14" s="14" t="s">
        <v>11</v>
      </c>
      <c r="G14" s="15"/>
      <c r="H14" s="15"/>
    </row>
    <row r="15" spans="1:8" ht="48.6" x14ac:dyDescent="0.3">
      <c r="A15" s="11">
        <v>13</v>
      </c>
      <c r="B15" s="12" t="s">
        <v>50</v>
      </c>
      <c r="C15" s="13">
        <v>173600</v>
      </c>
      <c r="D15" s="13">
        <v>102100</v>
      </c>
      <c r="E15" s="12" t="s">
        <v>51</v>
      </c>
      <c r="F15" s="14" t="s">
        <v>1</v>
      </c>
      <c r="G15" s="15"/>
      <c r="H15" s="15"/>
    </row>
    <row r="16" spans="1:8" ht="64.8" x14ac:dyDescent="0.3">
      <c r="A16" s="11">
        <v>14</v>
      </c>
      <c r="B16" s="12" t="s">
        <v>52</v>
      </c>
      <c r="C16" s="13">
        <v>65556</v>
      </c>
      <c r="D16" s="13">
        <v>65556</v>
      </c>
      <c r="E16" s="12" t="s">
        <v>53</v>
      </c>
      <c r="F16" s="14" t="s">
        <v>11</v>
      </c>
      <c r="G16" s="15"/>
      <c r="H16" s="15"/>
    </row>
    <row r="17" spans="1:8" ht="48.6" x14ac:dyDescent="0.3">
      <c r="A17" s="11">
        <v>15</v>
      </c>
      <c r="B17" s="12" t="s">
        <v>27</v>
      </c>
      <c r="C17" s="13">
        <v>200991</v>
      </c>
      <c r="D17" s="13">
        <v>0</v>
      </c>
      <c r="E17" s="12" t="s">
        <v>28</v>
      </c>
      <c r="F17" s="14" t="s">
        <v>3</v>
      </c>
      <c r="G17" s="15"/>
      <c r="H17" s="15"/>
    </row>
    <row r="18" spans="1:8" ht="48.6" x14ac:dyDescent="0.3">
      <c r="A18" s="11">
        <v>16</v>
      </c>
      <c r="B18" s="12" t="s">
        <v>29</v>
      </c>
      <c r="C18" s="13">
        <v>205850</v>
      </c>
      <c r="D18" s="13">
        <v>205850</v>
      </c>
      <c r="E18" s="12" t="s">
        <v>54</v>
      </c>
      <c r="F18" s="14" t="s">
        <v>3</v>
      </c>
      <c r="G18" s="15"/>
      <c r="H18" s="15"/>
    </row>
    <row r="19" spans="1:8" ht="48.6" x14ac:dyDescent="0.3">
      <c r="A19" s="11">
        <v>17</v>
      </c>
      <c r="B19" s="12" t="s">
        <v>30</v>
      </c>
      <c r="C19" s="13">
        <v>38185</v>
      </c>
      <c r="D19" s="13">
        <v>38185</v>
      </c>
      <c r="E19" s="12" t="s">
        <v>5</v>
      </c>
      <c r="F19" s="14" t="s">
        <v>3</v>
      </c>
      <c r="G19" s="15"/>
      <c r="H19" s="15"/>
    </row>
    <row r="20" spans="1:8" ht="48.6" x14ac:dyDescent="0.3">
      <c r="A20" s="11">
        <v>18</v>
      </c>
      <c r="B20" s="12" t="s">
        <v>31</v>
      </c>
      <c r="C20" s="13">
        <v>34947</v>
      </c>
      <c r="D20" s="13">
        <v>0</v>
      </c>
      <c r="E20" s="12" t="s">
        <v>6</v>
      </c>
      <c r="F20" s="14" t="s">
        <v>3</v>
      </c>
      <c r="G20" s="15"/>
      <c r="H20" s="15"/>
    </row>
    <row r="21" spans="1:8" ht="48.6" x14ac:dyDescent="0.3">
      <c r="A21" s="11">
        <v>19</v>
      </c>
      <c r="B21" s="12" t="s">
        <v>55</v>
      </c>
      <c r="C21" s="13">
        <v>75000</v>
      </c>
      <c r="D21" s="13">
        <v>0</v>
      </c>
      <c r="E21" s="12" t="s">
        <v>56</v>
      </c>
      <c r="F21" s="14" t="s">
        <v>3</v>
      </c>
      <c r="G21" s="15"/>
      <c r="H21" s="15"/>
    </row>
    <row r="22" spans="1:8" ht="48.6" x14ac:dyDescent="0.3">
      <c r="A22" s="11">
        <v>20</v>
      </c>
      <c r="B22" s="12" t="s">
        <v>32</v>
      </c>
      <c r="C22" s="13">
        <v>358394</v>
      </c>
      <c r="D22" s="13">
        <v>0</v>
      </c>
      <c r="E22" s="12" t="s">
        <v>33</v>
      </c>
      <c r="F22" s="14" t="s">
        <v>3</v>
      </c>
      <c r="G22" s="15"/>
      <c r="H22" s="15"/>
    </row>
    <row r="23" spans="1:8" ht="64.8" x14ac:dyDescent="0.3">
      <c r="A23" s="16">
        <v>21</v>
      </c>
      <c r="B23" s="17" t="s">
        <v>34</v>
      </c>
      <c r="C23" s="18">
        <v>46920</v>
      </c>
      <c r="D23" s="18">
        <v>46920</v>
      </c>
      <c r="E23" s="17" t="s">
        <v>57</v>
      </c>
      <c r="F23" s="19" t="s">
        <v>3</v>
      </c>
      <c r="G23" s="15"/>
      <c r="H23" s="15"/>
    </row>
    <row r="24" spans="1:8" ht="97.5" customHeight="1" x14ac:dyDescent="0.3">
      <c r="A24" s="11">
        <v>22</v>
      </c>
      <c r="B24" s="12" t="s">
        <v>58</v>
      </c>
      <c r="C24" s="13">
        <v>416550</v>
      </c>
      <c r="D24" s="13">
        <v>391550</v>
      </c>
      <c r="E24" s="12" t="s">
        <v>59</v>
      </c>
      <c r="F24" s="14" t="s">
        <v>1</v>
      </c>
      <c r="G24" s="15"/>
      <c r="H24" s="15"/>
    </row>
    <row r="25" spans="1:8" ht="16.8" thickBot="1" x14ac:dyDescent="0.35">
      <c r="A25" s="20" t="s">
        <v>7</v>
      </c>
      <c r="B25" s="21"/>
      <c r="C25" s="22">
        <f>SUM(C3:C24)</f>
        <v>3829843</v>
      </c>
      <c r="D25" s="22">
        <f>SUM(D4:D24)</f>
        <v>1489491</v>
      </c>
      <c r="E25" s="21"/>
      <c r="F25" s="23"/>
      <c r="G25" s="15"/>
      <c r="H25" s="15"/>
    </row>
  </sheetData>
  <mergeCells count="1">
    <mergeCell ref="A1:H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F12" sqref="F12"/>
    </sheetView>
  </sheetViews>
  <sheetFormatPr defaultRowHeight="16.2" x14ac:dyDescent="0.3"/>
  <cols>
    <col min="1" max="1" width="9" style="1"/>
    <col min="2" max="2" width="44.6640625" customWidth="1"/>
    <col min="3" max="3" width="13.44140625" style="1" customWidth="1"/>
    <col min="4" max="4" width="13.88671875" customWidth="1"/>
    <col min="5" max="5" width="19.88671875" style="2" customWidth="1"/>
    <col min="6" max="6" width="13.6640625" style="2" customWidth="1"/>
    <col min="8" max="8" width="12.6640625" customWidth="1"/>
  </cols>
  <sheetData>
    <row r="1" spans="1:8" s="3" customFormat="1" ht="16.8" thickBot="1" x14ac:dyDescent="0.35">
      <c r="A1" s="50" t="s">
        <v>72</v>
      </c>
      <c r="B1" s="50"/>
      <c r="C1" s="50"/>
      <c r="D1" s="50"/>
      <c r="E1" s="50"/>
      <c r="F1" s="50"/>
      <c r="G1" s="50"/>
      <c r="H1" s="50"/>
    </row>
    <row r="2" spans="1:8" x14ac:dyDescent="0.3">
      <c r="A2" s="44" t="s">
        <v>88</v>
      </c>
      <c r="B2" s="45"/>
      <c r="C2" s="45"/>
      <c r="D2" s="45"/>
      <c r="E2" s="45"/>
      <c r="F2" s="45"/>
      <c r="G2" s="45"/>
      <c r="H2" s="46"/>
    </row>
    <row r="3" spans="1:8" x14ac:dyDescent="0.3">
      <c r="A3" s="24" t="s">
        <v>69</v>
      </c>
      <c r="B3" s="25" t="s">
        <v>80</v>
      </c>
      <c r="C3" s="25" t="s">
        <v>61</v>
      </c>
      <c r="D3" s="25" t="s">
        <v>73</v>
      </c>
      <c r="E3" s="26" t="s">
        <v>77</v>
      </c>
      <c r="F3" s="26" t="s">
        <v>62</v>
      </c>
      <c r="G3" s="25" t="s">
        <v>70</v>
      </c>
      <c r="H3" s="27" t="s">
        <v>74</v>
      </c>
    </row>
    <row r="4" spans="1:8" x14ac:dyDescent="0.3">
      <c r="A4" s="11">
        <v>1</v>
      </c>
      <c r="B4" s="28" t="s">
        <v>89</v>
      </c>
      <c r="C4" s="29" t="s">
        <v>67</v>
      </c>
      <c r="D4" s="28">
        <v>40</v>
      </c>
      <c r="E4" s="30">
        <v>4500</v>
      </c>
      <c r="F4" s="30">
        <f t="shared" ref="F4:F9" si="0">D4*E4</f>
        <v>180000</v>
      </c>
      <c r="G4" s="28">
        <v>39</v>
      </c>
      <c r="H4" s="47">
        <f>SUM(F4:F29)</f>
        <v>837030</v>
      </c>
    </row>
    <row r="5" spans="1:8" x14ac:dyDescent="0.3">
      <c r="A5" s="11">
        <v>2</v>
      </c>
      <c r="B5" s="28" t="s">
        <v>81</v>
      </c>
      <c r="C5" s="29" t="s">
        <v>64</v>
      </c>
      <c r="D5" s="28">
        <v>10</v>
      </c>
      <c r="E5" s="30">
        <v>5000</v>
      </c>
      <c r="F5" s="30">
        <f t="shared" si="0"/>
        <v>50000</v>
      </c>
      <c r="G5" s="28">
        <v>42</v>
      </c>
      <c r="H5" s="48"/>
    </row>
    <row r="6" spans="1:8" x14ac:dyDescent="0.3">
      <c r="A6" s="11">
        <v>3</v>
      </c>
      <c r="B6" s="28" t="s">
        <v>90</v>
      </c>
      <c r="C6" s="29" t="s">
        <v>64</v>
      </c>
      <c r="D6" s="28">
        <v>2.5</v>
      </c>
      <c r="E6" s="30">
        <v>2500</v>
      </c>
      <c r="F6" s="30">
        <f t="shared" si="0"/>
        <v>6250</v>
      </c>
      <c r="G6" s="28">
        <v>42</v>
      </c>
      <c r="H6" s="48"/>
    </row>
    <row r="7" spans="1:8" x14ac:dyDescent="0.3">
      <c r="A7" s="11">
        <v>4</v>
      </c>
      <c r="B7" s="28" t="s">
        <v>91</v>
      </c>
      <c r="C7" s="29" t="s">
        <v>65</v>
      </c>
      <c r="D7" s="28">
        <v>1</v>
      </c>
      <c r="E7" s="30">
        <v>10000</v>
      </c>
      <c r="F7" s="30">
        <f t="shared" si="0"/>
        <v>10000</v>
      </c>
      <c r="G7" s="28">
        <v>43</v>
      </c>
      <c r="H7" s="48"/>
    </row>
    <row r="8" spans="1:8" x14ac:dyDescent="0.3">
      <c r="A8" s="11">
        <v>5</v>
      </c>
      <c r="B8" s="28" t="s">
        <v>92</v>
      </c>
      <c r="C8" s="29" t="s">
        <v>66</v>
      </c>
      <c r="D8" s="28">
        <v>2</v>
      </c>
      <c r="E8" s="30">
        <v>8000</v>
      </c>
      <c r="F8" s="30">
        <f t="shared" si="0"/>
        <v>16000</v>
      </c>
      <c r="G8" s="28">
        <v>44</v>
      </c>
      <c r="H8" s="48"/>
    </row>
    <row r="9" spans="1:8" x14ac:dyDescent="0.3">
      <c r="A9" s="11">
        <v>6</v>
      </c>
      <c r="B9" s="28" t="s">
        <v>93</v>
      </c>
      <c r="C9" s="29" t="s">
        <v>63</v>
      </c>
      <c r="D9" s="28">
        <v>2.5</v>
      </c>
      <c r="E9" s="30">
        <v>4500</v>
      </c>
      <c r="F9" s="30">
        <f t="shared" si="0"/>
        <v>11250</v>
      </c>
      <c r="G9" s="28">
        <v>44</v>
      </c>
      <c r="H9" s="48"/>
    </row>
    <row r="10" spans="1:8" x14ac:dyDescent="0.3">
      <c r="A10" s="11">
        <v>7</v>
      </c>
      <c r="B10" s="28" t="s">
        <v>94</v>
      </c>
      <c r="C10" s="29" t="s">
        <v>71</v>
      </c>
      <c r="D10" s="28">
        <v>1</v>
      </c>
      <c r="E10" s="31"/>
      <c r="F10" s="30">
        <f>16000</f>
        <v>16000</v>
      </c>
      <c r="G10" s="28">
        <v>46</v>
      </c>
      <c r="H10" s="48"/>
    </row>
    <row r="11" spans="1:8" x14ac:dyDescent="0.3">
      <c r="A11" s="11">
        <v>8</v>
      </c>
      <c r="B11" s="28" t="s">
        <v>95</v>
      </c>
      <c r="C11" s="29" t="s">
        <v>75</v>
      </c>
      <c r="D11" s="28">
        <v>35</v>
      </c>
      <c r="E11" s="30">
        <v>160</v>
      </c>
      <c r="F11" s="30">
        <f t="shared" ref="F11:F27" si="1">D11*E11</f>
        <v>5600</v>
      </c>
      <c r="G11" s="28">
        <v>47</v>
      </c>
      <c r="H11" s="48"/>
    </row>
    <row r="12" spans="1:8" x14ac:dyDescent="0.3">
      <c r="A12" s="11">
        <v>9</v>
      </c>
      <c r="B12" s="28" t="s">
        <v>96</v>
      </c>
      <c r="C12" s="29" t="s">
        <v>75</v>
      </c>
      <c r="D12" s="28">
        <v>31</v>
      </c>
      <c r="E12" s="30">
        <v>30</v>
      </c>
      <c r="F12" s="30">
        <f t="shared" si="1"/>
        <v>930</v>
      </c>
      <c r="G12" s="28">
        <v>47</v>
      </c>
      <c r="H12" s="48"/>
    </row>
    <row r="13" spans="1:8" x14ac:dyDescent="0.3">
      <c r="A13" s="11">
        <v>10</v>
      </c>
      <c r="B13" s="28" t="s">
        <v>97</v>
      </c>
      <c r="C13" s="29" t="s">
        <v>79</v>
      </c>
      <c r="D13" s="28">
        <v>14</v>
      </c>
      <c r="E13" s="30">
        <v>3500</v>
      </c>
      <c r="F13" s="30">
        <f t="shared" si="1"/>
        <v>49000</v>
      </c>
      <c r="G13" s="28">
        <v>48</v>
      </c>
      <c r="H13" s="48"/>
    </row>
    <row r="14" spans="1:8" x14ac:dyDescent="0.3">
      <c r="A14" s="11">
        <v>11</v>
      </c>
      <c r="B14" s="28" t="s">
        <v>98</v>
      </c>
      <c r="C14" s="29" t="s">
        <v>79</v>
      </c>
      <c r="D14" s="28">
        <v>4</v>
      </c>
      <c r="E14" s="30">
        <v>3800</v>
      </c>
      <c r="F14" s="30">
        <f t="shared" si="1"/>
        <v>15200</v>
      </c>
      <c r="G14" s="28">
        <v>48</v>
      </c>
      <c r="H14" s="48"/>
    </row>
    <row r="15" spans="1:8" x14ac:dyDescent="0.3">
      <c r="A15" s="11">
        <v>12</v>
      </c>
      <c r="B15" s="28" t="s">
        <v>99</v>
      </c>
      <c r="C15" s="29" t="s">
        <v>68</v>
      </c>
      <c r="D15" s="28">
        <v>1</v>
      </c>
      <c r="E15" s="30">
        <v>25000</v>
      </c>
      <c r="F15" s="30">
        <f t="shared" si="1"/>
        <v>25000</v>
      </c>
      <c r="G15" s="28">
        <v>49</v>
      </c>
      <c r="H15" s="48"/>
    </row>
    <row r="16" spans="1:8" x14ac:dyDescent="0.3">
      <c r="A16" s="11">
        <v>13</v>
      </c>
      <c r="B16" s="28" t="s">
        <v>100</v>
      </c>
      <c r="C16" s="29" t="s">
        <v>68</v>
      </c>
      <c r="D16" s="28">
        <v>1</v>
      </c>
      <c r="E16" s="30">
        <v>25000</v>
      </c>
      <c r="F16" s="30">
        <f t="shared" si="1"/>
        <v>25000</v>
      </c>
      <c r="G16" s="28">
        <v>49</v>
      </c>
      <c r="H16" s="48"/>
    </row>
    <row r="17" spans="1:8" x14ac:dyDescent="0.3">
      <c r="A17" s="11">
        <v>14</v>
      </c>
      <c r="B17" s="28" t="s">
        <v>101</v>
      </c>
      <c r="C17" s="29" t="s">
        <v>68</v>
      </c>
      <c r="D17" s="28">
        <v>1</v>
      </c>
      <c r="E17" s="30">
        <v>25000</v>
      </c>
      <c r="F17" s="30">
        <f t="shared" si="1"/>
        <v>25000</v>
      </c>
      <c r="G17" s="28">
        <v>49</v>
      </c>
      <c r="H17" s="48"/>
    </row>
    <row r="18" spans="1:8" x14ac:dyDescent="0.3">
      <c r="A18" s="11">
        <v>15</v>
      </c>
      <c r="B18" s="28" t="s">
        <v>102</v>
      </c>
      <c r="C18" s="29" t="s">
        <v>66</v>
      </c>
      <c r="D18" s="28">
        <v>1</v>
      </c>
      <c r="E18" s="30">
        <v>23000</v>
      </c>
      <c r="F18" s="30">
        <f t="shared" si="1"/>
        <v>23000</v>
      </c>
      <c r="G18" s="28">
        <v>49</v>
      </c>
      <c r="H18" s="48"/>
    </row>
    <row r="19" spans="1:8" x14ac:dyDescent="0.3">
      <c r="A19" s="11">
        <v>16</v>
      </c>
      <c r="B19" s="28" t="s">
        <v>103</v>
      </c>
      <c r="C19" s="29" t="s">
        <v>76</v>
      </c>
      <c r="D19" s="28">
        <v>2</v>
      </c>
      <c r="E19" s="30">
        <v>19000</v>
      </c>
      <c r="F19" s="30">
        <f t="shared" si="1"/>
        <v>38000</v>
      </c>
      <c r="G19" s="28">
        <v>50</v>
      </c>
      <c r="H19" s="48"/>
    </row>
    <row r="20" spans="1:8" ht="17.25" customHeight="1" x14ac:dyDescent="0.3">
      <c r="A20" s="11">
        <v>17</v>
      </c>
      <c r="B20" s="28" t="s">
        <v>104</v>
      </c>
      <c r="C20" s="32" t="s">
        <v>0</v>
      </c>
      <c r="D20" s="28">
        <v>25</v>
      </c>
      <c r="E20" s="30">
        <v>1500</v>
      </c>
      <c r="F20" s="30">
        <f t="shared" si="1"/>
        <v>37500</v>
      </c>
      <c r="G20" s="28">
        <v>50</v>
      </c>
      <c r="H20" s="48"/>
    </row>
    <row r="21" spans="1:8" ht="19.5" customHeight="1" x14ac:dyDescent="0.3">
      <c r="A21" s="11">
        <v>18</v>
      </c>
      <c r="B21" s="28" t="s">
        <v>84</v>
      </c>
      <c r="C21" s="29" t="s">
        <v>66</v>
      </c>
      <c r="D21" s="28">
        <v>1</v>
      </c>
      <c r="E21" s="30">
        <v>55000</v>
      </c>
      <c r="F21" s="30">
        <f t="shared" si="1"/>
        <v>55000</v>
      </c>
      <c r="G21" s="28">
        <v>50</v>
      </c>
      <c r="H21" s="48"/>
    </row>
    <row r="22" spans="1:8" x14ac:dyDescent="0.3">
      <c r="A22" s="11">
        <v>19</v>
      </c>
      <c r="B22" s="28" t="s">
        <v>105</v>
      </c>
      <c r="C22" s="29" t="s">
        <v>66</v>
      </c>
      <c r="D22" s="28">
        <v>1</v>
      </c>
      <c r="E22" s="30">
        <v>8000</v>
      </c>
      <c r="F22" s="30">
        <f t="shared" si="1"/>
        <v>8000</v>
      </c>
      <c r="G22" s="28">
        <v>50</v>
      </c>
      <c r="H22" s="48"/>
    </row>
    <row r="23" spans="1:8" x14ac:dyDescent="0.3">
      <c r="A23" s="11">
        <v>20</v>
      </c>
      <c r="B23" s="28" t="s">
        <v>85</v>
      </c>
      <c r="C23" s="29" t="s">
        <v>66</v>
      </c>
      <c r="D23" s="28">
        <v>2</v>
      </c>
      <c r="E23" s="30">
        <v>25000</v>
      </c>
      <c r="F23" s="30">
        <f t="shared" si="1"/>
        <v>50000</v>
      </c>
      <c r="G23" s="28">
        <v>50</v>
      </c>
      <c r="H23" s="48"/>
    </row>
    <row r="24" spans="1:8" x14ac:dyDescent="0.3">
      <c r="A24" s="11">
        <v>21</v>
      </c>
      <c r="B24" s="28" t="s">
        <v>106</v>
      </c>
      <c r="C24" s="29" t="s">
        <v>71</v>
      </c>
      <c r="D24" s="28">
        <v>1</v>
      </c>
      <c r="E24" s="30">
        <v>6800</v>
      </c>
      <c r="F24" s="30">
        <f t="shared" si="1"/>
        <v>6800</v>
      </c>
      <c r="G24" s="28">
        <v>51</v>
      </c>
      <c r="H24" s="48"/>
    </row>
    <row r="25" spans="1:8" x14ac:dyDescent="0.3">
      <c r="A25" s="11">
        <v>22</v>
      </c>
      <c r="B25" s="28" t="s">
        <v>107</v>
      </c>
      <c r="C25" s="29" t="s">
        <v>67</v>
      </c>
      <c r="D25" s="28">
        <v>20</v>
      </c>
      <c r="E25" s="30">
        <v>6000</v>
      </c>
      <c r="F25" s="30">
        <f t="shared" si="1"/>
        <v>120000</v>
      </c>
      <c r="G25" s="28">
        <v>51</v>
      </c>
      <c r="H25" s="48"/>
    </row>
    <row r="26" spans="1:8" x14ac:dyDescent="0.3">
      <c r="A26" s="11">
        <v>23</v>
      </c>
      <c r="B26" s="28" t="s">
        <v>108</v>
      </c>
      <c r="C26" s="29" t="s">
        <v>83</v>
      </c>
      <c r="D26" s="28">
        <v>1</v>
      </c>
      <c r="E26" s="30">
        <v>12000</v>
      </c>
      <c r="F26" s="30">
        <f t="shared" si="1"/>
        <v>12000</v>
      </c>
      <c r="G26" s="28">
        <v>52</v>
      </c>
      <c r="H26" s="48"/>
    </row>
    <row r="27" spans="1:8" x14ac:dyDescent="0.3">
      <c r="A27" s="11">
        <v>24</v>
      </c>
      <c r="B27" s="28" t="s">
        <v>109</v>
      </c>
      <c r="C27" s="29" t="s">
        <v>71</v>
      </c>
      <c r="D27" s="28">
        <v>3</v>
      </c>
      <c r="E27" s="30">
        <v>6000</v>
      </c>
      <c r="F27" s="30">
        <f t="shared" si="1"/>
        <v>18000</v>
      </c>
      <c r="G27" s="28">
        <v>52</v>
      </c>
      <c r="H27" s="48"/>
    </row>
    <row r="28" spans="1:8" x14ac:dyDescent="0.3">
      <c r="A28" s="11">
        <v>25</v>
      </c>
      <c r="B28" s="28" t="s">
        <v>110</v>
      </c>
      <c r="C28" s="29" t="s">
        <v>79</v>
      </c>
      <c r="D28" s="33"/>
      <c r="E28" s="31"/>
      <c r="F28" s="30">
        <v>15000</v>
      </c>
      <c r="G28" s="28">
        <v>52</v>
      </c>
      <c r="H28" s="48"/>
    </row>
    <row r="29" spans="1:8" ht="16.8" thickBot="1" x14ac:dyDescent="0.35">
      <c r="A29" s="16">
        <v>26</v>
      </c>
      <c r="B29" s="34" t="s">
        <v>111</v>
      </c>
      <c r="C29" s="35" t="s">
        <v>71</v>
      </c>
      <c r="D29" s="36"/>
      <c r="E29" s="37"/>
      <c r="F29" s="38">
        <v>18500</v>
      </c>
      <c r="G29" s="34">
        <v>53</v>
      </c>
      <c r="H29" s="49"/>
    </row>
    <row r="30" spans="1:8" x14ac:dyDescent="0.3">
      <c r="A30" s="44" t="s">
        <v>112</v>
      </c>
      <c r="B30" s="45"/>
      <c r="C30" s="45"/>
      <c r="D30" s="45"/>
      <c r="E30" s="45"/>
      <c r="F30" s="45"/>
      <c r="G30" s="45"/>
      <c r="H30" s="46"/>
    </row>
    <row r="31" spans="1:8" x14ac:dyDescent="0.3">
      <c r="A31" s="24" t="s">
        <v>13</v>
      </c>
      <c r="B31" s="25" t="s">
        <v>60</v>
      </c>
      <c r="C31" s="25" t="s">
        <v>61</v>
      </c>
      <c r="D31" s="25" t="s">
        <v>73</v>
      </c>
      <c r="E31" s="25" t="s">
        <v>77</v>
      </c>
      <c r="F31" s="26" t="s">
        <v>62</v>
      </c>
      <c r="G31" s="25" t="s">
        <v>78</v>
      </c>
      <c r="H31" s="27" t="s">
        <v>74</v>
      </c>
    </row>
    <row r="32" spans="1:8" x14ac:dyDescent="0.3">
      <c r="A32" s="11">
        <v>1</v>
      </c>
      <c r="B32" s="39" t="s">
        <v>113</v>
      </c>
      <c r="C32" s="29" t="s">
        <v>67</v>
      </c>
      <c r="D32" s="28">
        <v>67</v>
      </c>
      <c r="E32" s="30">
        <v>2500</v>
      </c>
      <c r="F32" s="30">
        <f>D32*E32</f>
        <v>167500</v>
      </c>
      <c r="G32" s="39">
        <v>40</v>
      </c>
      <c r="H32" s="54">
        <f>SUM(F32:F41)</f>
        <v>780900</v>
      </c>
    </row>
    <row r="33" spans="1:8" ht="16.5" customHeight="1" x14ac:dyDescent="0.3">
      <c r="A33" s="11">
        <v>2</v>
      </c>
      <c r="B33" s="39" t="s">
        <v>86</v>
      </c>
      <c r="C33" s="32" t="s">
        <v>0</v>
      </c>
      <c r="D33" s="28">
        <v>59.5</v>
      </c>
      <c r="E33" s="30">
        <v>500</v>
      </c>
      <c r="F33" s="30">
        <f t="shared" ref="F33:F37" si="2">D33*E33</f>
        <v>29750</v>
      </c>
      <c r="G33" s="39">
        <v>40</v>
      </c>
      <c r="H33" s="55"/>
    </row>
    <row r="34" spans="1:8" ht="16.5" customHeight="1" x14ac:dyDescent="0.3">
      <c r="A34" s="11">
        <v>3</v>
      </c>
      <c r="B34" s="39" t="s">
        <v>114</v>
      </c>
      <c r="C34" s="32" t="s">
        <v>0</v>
      </c>
      <c r="D34" s="28">
        <v>25.5</v>
      </c>
      <c r="E34" s="30">
        <v>500</v>
      </c>
      <c r="F34" s="30">
        <f t="shared" si="2"/>
        <v>12750</v>
      </c>
      <c r="G34" s="39">
        <v>40</v>
      </c>
      <c r="H34" s="55"/>
    </row>
    <row r="35" spans="1:8" ht="16.5" customHeight="1" x14ac:dyDescent="0.3">
      <c r="A35" s="11">
        <v>4</v>
      </c>
      <c r="B35" s="39" t="s">
        <v>115</v>
      </c>
      <c r="C35" s="32" t="s">
        <v>0</v>
      </c>
      <c r="D35" s="28">
        <v>76.5</v>
      </c>
      <c r="E35" s="30">
        <v>600</v>
      </c>
      <c r="F35" s="30">
        <f t="shared" si="2"/>
        <v>45900</v>
      </c>
      <c r="G35" s="39">
        <v>40</v>
      </c>
      <c r="H35" s="55"/>
    </row>
    <row r="36" spans="1:8" ht="16.5" customHeight="1" x14ac:dyDescent="0.3">
      <c r="A36" s="11">
        <v>5</v>
      </c>
      <c r="B36" s="39" t="s">
        <v>116</v>
      </c>
      <c r="C36" s="29" t="s">
        <v>67</v>
      </c>
      <c r="D36" s="28">
        <v>60</v>
      </c>
      <c r="E36" s="30">
        <v>2500</v>
      </c>
      <c r="F36" s="30">
        <f t="shared" si="2"/>
        <v>150000</v>
      </c>
      <c r="G36" s="39">
        <v>40</v>
      </c>
      <c r="H36" s="55"/>
    </row>
    <row r="37" spans="1:8" x14ac:dyDescent="0.3">
      <c r="A37" s="11">
        <v>6</v>
      </c>
      <c r="B37" s="39" t="s">
        <v>117</v>
      </c>
      <c r="C37" s="29" t="s">
        <v>67</v>
      </c>
      <c r="D37" s="28">
        <v>47</v>
      </c>
      <c r="E37" s="30">
        <v>2500</v>
      </c>
      <c r="F37" s="30">
        <f t="shared" si="2"/>
        <v>117500</v>
      </c>
      <c r="G37" s="39">
        <v>41</v>
      </c>
      <c r="H37" s="55"/>
    </row>
    <row r="38" spans="1:8" x14ac:dyDescent="0.3">
      <c r="A38" s="11">
        <v>7</v>
      </c>
      <c r="B38" s="39" t="s">
        <v>118</v>
      </c>
      <c r="C38" s="29" t="s">
        <v>71</v>
      </c>
      <c r="D38" s="28">
        <v>1</v>
      </c>
      <c r="E38" s="53"/>
      <c r="F38" s="51">
        <v>162500</v>
      </c>
      <c r="G38" s="52">
        <v>51</v>
      </c>
      <c r="H38" s="55"/>
    </row>
    <row r="39" spans="1:8" x14ac:dyDescent="0.3">
      <c r="A39" s="11">
        <v>8</v>
      </c>
      <c r="B39" s="39" t="s">
        <v>119</v>
      </c>
      <c r="C39" s="29" t="s">
        <v>66</v>
      </c>
      <c r="D39" s="28">
        <v>1</v>
      </c>
      <c r="E39" s="53"/>
      <c r="F39" s="51"/>
      <c r="G39" s="52"/>
      <c r="H39" s="55"/>
    </row>
    <row r="40" spans="1:8" x14ac:dyDescent="0.3">
      <c r="A40" s="11">
        <v>9</v>
      </c>
      <c r="B40" s="39" t="s">
        <v>120</v>
      </c>
      <c r="C40" s="29" t="s">
        <v>66</v>
      </c>
      <c r="D40" s="28">
        <v>1</v>
      </c>
      <c r="E40" s="53"/>
      <c r="F40" s="51"/>
      <c r="G40" s="52"/>
      <c r="H40" s="55"/>
    </row>
    <row r="41" spans="1:8" ht="16.8" thickBot="1" x14ac:dyDescent="0.35">
      <c r="A41" s="20">
        <v>10</v>
      </c>
      <c r="B41" s="40" t="s">
        <v>87</v>
      </c>
      <c r="C41" s="41" t="s">
        <v>82</v>
      </c>
      <c r="D41" s="42">
        <v>380</v>
      </c>
      <c r="E41" s="43">
        <v>250</v>
      </c>
      <c r="F41" s="43">
        <f>D41*E41</f>
        <v>95000</v>
      </c>
      <c r="G41" s="40">
        <v>52</v>
      </c>
      <c r="H41" s="56"/>
    </row>
  </sheetData>
  <mergeCells count="8">
    <mergeCell ref="A2:H2"/>
    <mergeCell ref="H4:H29"/>
    <mergeCell ref="A1:H1"/>
    <mergeCell ref="A30:H30"/>
    <mergeCell ref="F38:F40"/>
    <mergeCell ref="G38:G40"/>
    <mergeCell ref="E38:E40"/>
    <mergeCell ref="H32:H41"/>
  </mergeCells>
  <phoneticPr fontId="1" type="noConversion"/>
  <printOptions horizontalCentered="1" verticalCentered="1"/>
  <pageMargins left="0.25" right="0.25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mlduser</dc:creator>
  <cp:lastModifiedBy>mlduser</cp:lastModifiedBy>
  <cp:lastPrinted>2021-03-24T08:42:08Z</cp:lastPrinted>
  <dcterms:created xsi:type="dcterms:W3CDTF">2021-03-09T02:04:06Z</dcterms:created>
  <dcterms:modified xsi:type="dcterms:W3CDTF">2021-03-24T08:51:55Z</dcterms:modified>
</cp:coreProperties>
</file>