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台中地院民事庭109年起-勞動\110勞訴241-張秉淵vs永源公司\"/>
    </mc:Choice>
  </mc:AlternateContent>
  <bookViews>
    <workbookView xWindow="0" yWindow="0" windowWidth="23040" windowHeight="9132"/>
  </bookViews>
  <sheets>
    <sheet name="工作表1" sheetId="1" r:id="rId1"/>
    <sheet name="工作表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8" i="1" s="1"/>
  <c r="E17" i="1"/>
  <c r="E18" i="1" s="1"/>
  <c r="E19" i="1" s="1"/>
  <c r="F17" i="1"/>
  <c r="F18" i="1" s="1"/>
  <c r="F19" i="1" s="1"/>
  <c r="D17" i="1"/>
  <c r="D18" i="1" s="1"/>
  <c r="D19" i="1" s="1"/>
  <c r="C17" i="1"/>
  <c r="C18" i="1" s="1"/>
  <c r="C19" i="1" s="1"/>
  <c r="F16" i="1"/>
  <c r="E16" i="1"/>
  <c r="D16" i="1"/>
  <c r="C16" i="1"/>
  <c r="B16" i="1"/>
  <c r="B19" i="1" l="1"/>
  <c r="C20" i="1" s="1"/>
</calcChain>
</file>

<file path=xl/sharedStrings.xml><?xml version="1.0" encoding="utf-8"?>
<sst xmlns="http://schemas.openxmlformats.org/spreadsheetml/2006/main" count="24" uniqueCount="24">
  <si>
    <t>105年</t>
    <phoneticPr fontId="1" type="noConversion"/>
  </si>
  <si>
    <t>106年</t>
  </si>
  <si>
    <t>1月</t>
    <phoneticPr fontId="1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</si>
  <si>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</si>
  <si>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</si>
  <si>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</si>
  <si>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</si>
  <si>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</si>
  <si>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</si>
  <si>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</si>
  <si>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</si>
  <si>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</si>
  <si>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</si>
  <si>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</si>
  <si>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107年</t>
  </si>
  <si>
    <t>108年</t>
  </si>
  <si>
    <t>109年</t>
  </si>
  <si>
    <t>合計</t>
    <phoneticPr fontId="1" type="noConversion"/>
  </si>
  <si>
    <t>每月平均薪資</t>
    <phoneticPr fontId="1" type="noConversion"/>
  </si>
  <si>
    <t>特休未休工資</t>
    <phoneticPr fontId="1" type="noConversion"/>
  </si>
  <si>
    <t>日薪</t>
    <phoneticPr fontId="1" type="noConversion"/>
  </si>
  <si>
    <t>特休未休工資合計</t>
    <phoneticPr fontId="1" type="noConversion"/>
  </si>
  <si>
    <t>(金額均為新臺幣，元︰元以下四捨五入)</t>
    <phoneticPr fontId="1" type="noConversion"/>
  </si>
  <si>
    <t>附表三︰(本院認定之未休特別休假工資)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</si>
</sst>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K7" sqref="K7"/>
    </sheetView>
  </sheetViews>
  <sheetFormatPr defaultRowHeight="16.2" x14ac:dyDescent="0.3"/>
  <cols>
    <col min="1" max="1" width="15.44140625" customWidth="1"/>
  </cols>
  <sheetData>
    <row r="1" spans="1:6" ht="22.2" x14ac:dyDescent="0.3">
      <c r="A1" s="3" t="s">
        <v>23</v>
      </c>
      <c r="B1" s="4"/>
      <c r="C1" s="4"/>
      <c r="D1" s="4"/>
      <c r="E1" s="4"/>
      <c r="F1" s="4"/>
    </row>
    <row r="2" spans="1:6" ht="16.2" customHeight="1" x14ac:dyDescent="0.3">
      <c r="A2" s="5" t="s">
        <v>22</v>
      </c>
      <c r="B2" s="4"/>
      <c r="C2" s="4"/>
      <c r="D2" s="4"/>
      <c r="E2" s="4"/>
      <c r="F2" s="4"/>
    </row>
    <row r="3" spans="1:6" x14ac:dyDescent="0.3">
      <c r="A3" s="1"/>
      <c r="B3" s="1" t="s">
        <v>0</v>
      </c>
      <c r="C3" s="1" t="s">
        <v>1</v>
      </c>
      <c r="D3" s="1" t="s">
        <v>14</v>
      </c>
      <c r="E3" s="1" t="s">
        <v>15</v>
      </c>
      <c r="F3" s="1" t="s">
        <v>16</v>
      </c>
    </row>
    <row r="4" spans="1:6" x14ac:dyDescent="0.3">
      <c r="A4" s="1" t="s">
        <v>2</v>
      </c>
      <c r="B4" s="1"/>
      <c r="C4" s="1">
        <v>37800</v>
      </c>
      <c r="D4" s="1">
        <v>41400</v>
      </c>
      <c r="E4" s="1">
        <v>44130</v>
      </c>
      <c r="F4" s="1">
        <v>35910</v>
      </c>
    </row>
    <row r="5" spans="1:6" x14ac:dyDescent="0.3">
      <c r="A5" s="1" t="s">
        <v>3</v>
      </c>
      <c r="B5" s="1"/>
      <c r="C5" s="1">
        <v>30000</v>
      </c>
      <c r="D5" s="1">
        <v>31800</v>
      </c>
      <c r="E5" s="1">
        <v>32595</v>
      </c>
      <c r="F5" s="1">
        <v>38520</v>
      </c>
    </row>
    <row r="6" spans="1:6" x14ac:dyDescent="0.3">
      <c r="A6" s="1" t="s">
        <v>4</v>
      </c>
      <c r="B6" s="1"/>
      <c r="C6" s="1">
        <v>44200</v>
      </c>
      <c r="D6" s="1">
        <v>42200</v>
      </c>
      <c r="E6" s="1">
        <v>43530</v>
      </c>
      <c r="F6" s="1">
        <v>43530</v>
      </c>
    </row>
    <row r="7" spans="1:6" x14ac:dyDescent="0.3">
      <c r="A7" s="1" t="s">
        <v>5</v>
      </c>
      <c r="B7" s="1"/>
      <c r="C7" s="1">
        <v>35200</v>
      </c>
      <c r="D7" s="1">
        <v>38000</v>
      </c>
      <c r="E7" s="1">
        <v>42060</v>
      </c>
      <c r="F7" s="1">
        <v>42060</v>
      </c>
    </row>
    <row r="8" spans="1:6" x14ac:dyDescent="0.3">
      <c r="A8" s="1" t="s">
        <v>6</v>
      </c>
      <c r="B8" s="1">
        <v>32379</v>
      </c>
      <c r="C8" s="1">
        <v>38000</v>
      </c>
      <c r="D8" s="1">
        <v>42800</v>
      </c>
      <c r="E8" s="1">
        <v>44130</v>
      </c>
      <c r="F8" s="1">
        <v>40590</v>
      </c>
    </row>
    <row r="9" spans="1:6" x14ac:dyDescent="0.3">
      <c r="A9" s="1" t="s">
        <v>7</v>
      </c>
      <c r="B9" s="1">
        <v>42779</v>
      </c>
      <c r="C9" s="1">
        <v>40800</v>
      </c>
      <c r="D9" s="1">
        <v>38800</v>
      </c>
      <c r="E9" s="1">
        <v>39990</v>
      </c>
      <c r="F9" s="1">
        <v>40590</v>
      </c>
    </row>
    <row r="10" spans="1:6" x14ac:dyDescent="0.3">
      <c r="A10" s="1" t="s">
        <v>8</v>
      </c>
      <c r="B10" s="1">
        <v>38179</v>
      </c>
      <c r="C10" s="1">
        <v>35600</v>
      </c>
      <c r="D10" s="1">
        <v>47000</v>
      </c>
      <c r="E10" s="1">
        <v>50010</v>
      </c>
      <c r="F10" s="1">
        <v>44400</v>
      </c>
    </row>
    <row r="11" spans="1:6" x14ac:dyDescent="0.3">
      <c r="A11" s="1" t="s">
        <v>9</v>
      </c>
      <c r="B11" s="1">
        <v>42979</v>
      </c>
      <c r="C11" s="1">
        <v>44200</v>
      </c>
      <c r="D11" s="1">
        <v>44200</v>
      </c>
      <c r="E11" s="1">
        <v>42060</v>
      </c>
      <c r="F11" s="1">
        <v>36990</v>
      </c>
    </row>
    <row r="12" spans="1:6" x14ac:dyDescent="0.3">
      <c r="A12" s="1" t="s">
        <v>10</v>
      </c>
      <c r="B12" s="1">
        <v>35200</v>
      </c>
      <c r="C12" s="1">
        <v>37400</v>
      </c>
      <c r="D12" s="1">
        <v>37500</v>
      </c>
      <c r="E12" s="1">
        <v>42060</v>
      </c>
      <c r="F12" s="1">
        <v>47940</v>
      </c>
    </row>
    <row r="13" spans="1:6" x14ac:dyDescent="0.3">
      <c r="A13" s="1" t="s">
        <v>11</v>
      </c>
      <c r="B13" s="1">
        <v>36600</v>
      </c>
      <c r="C13" s="1">
        <v>38600</v>
      </c>
      <c r="D13" s="1">
        <v>44200</v>
      </c>
      <c r="E13" s="1">
        <v>44130</v>
      </c>
      <c r="F13" s="1">
        <v>43530</v>
      </c>
    </row>
    <row r="14" spans="1:6" x14ac:dyDescent="0.3">
      <c r="A14" s="1" t="s">
        <v>12</v>
      </c>
      <c r="B14" s="1">
        <v>40800</v>
      </c>
      <c r="C14" s="1">
        <v>40800</v>
      </c>
      <c r="D14" s="1">
        <v>39600</v>
      </c>
      <c r="E14" s="1">
        <v>39990</v>
      </c>
      <c r="F14" s="1">
        <v>43800</v>
      </c>
    </row>
    <row r="15" spans="1:6" x14ac:dyDescent="0.3">
      <c r="A15" s="1" t="s">
        <v>13</v>
      </c>
      <c r="B15" s="1">
        <v>39400</v>
      </c>
      <c r="C15" s="1">
        <v>38000</v>
      </c>
      <c r="D15" s="1">
        <v>39500</v>
      </c>
      <c r="E15" s="1">
        <v>42660</v>
      </c>
      <c r="F15" s="1">
        <v>50010</v>
      </c>
    </row>
    <row r="16" spans="1:6" x14ac:dyDescent="0.3">
      <c r="A16" s="1" t="s">
        <v>17</v>
      </c>
      <c r="B16" s="1">
        <f>SUM(B4:B15)</f>
        <v>308316</v>
      </c>
      <c r="C16" s="1">
        <f>SUM(C4:C15)</f>
        <v>460600</v>
      </c>
      <c r="D16" s="1">
        <f>SUM(D4:D15)</f>
        <v>487000</v>
      </c>
      <c r="E16" s="1">
        <f>SUM(E4:E15)</f>
        <v>507345</v>
      </c>
      <c r="F16" s="1">
        <f>SUM(F4:F15)</f>
        <v>507870</v>
      </c>
    </row>
    <row r="17" spans="1:6" x14ac:dyDescent="0.3">
      <c r="A17" s="1" t="s">
        <v>18</v>
      </c>
      <c r="B17" s="2">
        <f>AVERAGE(B4:B15)</f>
        <v>38539.5</v>
      </c>
      <c r="C17" s="2">
        <f>AVERAGE(C4:C15)</f>
        <v>38383.333333333336</v>
      </c>
      <c r="D17" s="2">
        <f>AVERAGE(D4:D15)</f>
        <v>40583.333333333336</v>
      </c>
      <c r="E17" s="2">
        <f t="shared" ref="E17:F17" si="0">AVERAGE(E4:E15)</f>
        <v>42278.75</v>
      </c>
      <c r="F17" s="2">
        <f t="shared" si="0"/>
        <v>42322.5</v>
      </c>
    </row>
    <row r="18" spans="1:6" x14ac:dyDescent="0.3">
      <c r="A18" s="1" t="s">
        <v>20</v>
      </c>
      <c r="B18" s="2">
        <f>B17/30</f>
        <v>1284.6500000000001</v>
      </c>
      <c r="C18" s="2">
        <f t="shared" ref="C18:E18" si="1">C17/30</f>
        <v>1279.4444444444446</v>
      </c>
      <c r="D18" s="2">
        <f t="shared" si="1"/>
        <v>1352.7777777777778</v>
      </c>
      <c r="E18" s="2">
        <f t="shared" si="1"/>
        <v>1409.2916666666667</v>
      </c>
      <c r="F18" s="2">
        <f>F17/30</f>
        <v>1410.75</v>
      </c>
    </row>
    <row r="19" spans="1:6" x14ac:dyDescent="0.3">
      <c r="A19" s="1" t="s">
        <v>19</v>
      </c>
      <c r="B19" s="2">
        <f>B18*20</f>
        <v>25693</v>
      </c>
      <c r="C19" s="2">
        <f>C18*30</f>
        <v>38383.333333333336</v>
      </c>
      <c r="D19" s="2">
        <f t="shared" ref="D19:F19" si="2">D18*30</f>
        <v>40583.333333333336</v>
      </c>
      <c r="E19" s="2">
        <f t="shared" si="2"/>
        <v>42278.75</v>
      </c>
      <c r="F19" s="2">
        <f t="shared" si="2"/>
        <v>42322.5</v>
      </c>
    </row>
    <row r="20" spans="1:6" x14ac:dyDescent="0.3">
      <c r="A20" s="1" t="s">
        <v>21</v>
      </c>
      <c r="B20" s="1"/>
      <c r="C20" s="2">
        <f>SUM(B19:F19)</f>
        <v>189260.91666666669</v>
      </c>
      <c r="D20" s="1"/>
      <c r="E20" s="1"/>
      <c r="F20" s="1"/>
    </row>
  </sheetData>
  <mergeCells count="2">
    <mergeCell ref="A1:F1"/>
    <mergeCell ref="A2:F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19"/>
    </sheetView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tcd</dc:creator>
  <cp:lastModifiedBy>tcd</cp:lastModifiedBy>
  <cp:lastPrinted>2022-07-20T08:05:56Z</cp:lastPrinted>
  <dcterms:created xsi:type="dcterms:W3CDTF">2022-07-08T07:44:39Z</dcterms:created>
  <dcterms:modified xsi:type="dcterms:W3CDTF">2022-07-20T08:06:06Z</dcterms:modified>
</cp:coreProperties>
</file>