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host\Desktop\"/>
    </mc:Choice>
  </mc:AlternateContent>
  <bookViews>
    <workbookView xWindow="-17385" yWindow="-105" windowWidth="17490" windowHeight="11010"/>
  </bookViews>
  <sheets>
    <sheet name="工作表" sheetId="9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9" i="9" l="1"/>
  <c r="F80" i="9"/>
  <c r="F79" i="9"/>
  <c r="F78" i="9"/>
  <c r="F77" i="9"/>
  <c r="E80" i="9"/>
  <c r="E79" i="9"/>
  <c r="E78" i="9"/>
  <c r="E77" i="9"/>
  <c r="F70" i="9" l="1"/>
  <c r="F69" i="9"/>
  <c r="F68" i="9"/>
  <c r="F67" i="9"/>
  <c r="E70" i="9"/>
  <c r="E69" i="9"/>
  <c r="E68" i="9"/>
  <c r="E67" i="9"/>
  <c r="F63" i="9"/>
  <c r="E63" i="9"/>
  <c r="F62" i="9"/>
  <c r="E62" i="9"/>
  <c r="F61" i="9"/>
  <c r="E61" i="9"/>
  <c r="F60" i="9"/>
  <c r="G60" i="9" s="1"/>
  <c r="E60" i="9"/>
  <c r="G68" i="9" l="1"/>
  <c r="G67" i="9"/>
  <c r="G69" i="9"/>
  <c r="G63" i="9"/>
  <c r="G70" i="9"/>
  <c r="G62" i="9"/>
  <c r="G61" i="9"/>
  <c r="I63" i="9" l="1"/>
  <c r="E64" i="9"/>
  <c r="G64" i="9" s="1"/>
  <c r="E53" i="9"/>
  <c r="E52" i="9"/>
  <c r="E51" i="9"/>
  <c r="E50" i="9"/>
  <c r="D43" i="9"/>
  <c r="F43" i="9" s="1"/>
  <c r="E28" i="9"/>
  <c r="D27" i="9"/>
  <c r="E27" i="9" s="1"/>
  <c r="E26" i="9"/>
  <c r="E25" i="9"/>
  <c r="E24" i="9"/>
  <c r="F19" i="9"/>
  <c r="D3" i="9"/>
  <c r="G80" i="9" l="1"/>
  <c r="G79" i="9"/>
  <c r="G78" i="9"/>
  <c r="G77" i="9"/>
</calcChain>
</file>

<file path=xl/sharedStrings.xml><?xml version="1.0" encoding="utf-8"?>
<sst xmlns="http://schemas.openxmlformats.org/spreadsheetml/2006/main" count="155" uniqueCount="107">
  <si>
    <t>7--1</t>
    <phoneticPr fontId="2" type="noConversion"/>
  </si>
  <si>
    <t>8--1</t>
    <phoneticPr fontId="2" type="noConversion"/>
  </si>
  <si>
    <t>9--1</t>
    <phoneticPr fontId="2" type="noConversion"/>
  </si>
  <si>
    <t>10--1</t>
    <phoneticPr fontId="2" type="noConversion"/>
  </si>
  <si>
    <t>11--1</t>
    <phoneticPr fontId="2" type="noConversion"/>
  </si>
  <si>
    <t>12--1</t>
    <phoneticPr fontId="2" type="noConversion"/>
  </si>
  <si>
    <t>15--1</t>
    <phoneticPr fontId="2" type="noConversion"/>
  </si>
  <si>
    <t>13--1</t>
    <phoneticPr fontId="2" type="noConversion"/>
  </si>
  <si>
    <t>14--1</t>
    <phoneticPr fontId="2" type="noConversion"/>
  </si>
  <si>
    <t>16--1</t>
    <phoneticPr fontId="2" type="noConversion"/>
  </si>
  <si>
    <t>系爭股東會出席股份總數</t>
    <phoneticPr fontId="2" type="noConversion"/>
  </si>
  <si>
    <t>股東姓名</t>
    <phoneticPr fontId="2" type="noConversion"/>
  </si>
  <si>
    <t>被告公司已發行股份總數</t>
    <phoneticPr fontId="2" type="noConversion"/>
  </si>
  <si>
    <r>
      <rPr>
        <b/>
        <sz val="13"/>
        <color theme="1"/>
        <rFont val="標楷體"/>
        <family val="4"/>
        <charset val="136"/>
      </rPr>
      <t>資料來源：原告提出之準備三狀（商訴原告卷第</t>
    </r>
    <r>
      <rPr>
        <b/>
        <sz val="13"/>
        <color theme="1"/>
        <rFont val="Times New Roman"/>
        <family val="1"/>
      </rPr>
      <t>150</t>
    </r>
    <r>
      <rPr>
        <b/>
        <sz val="13"/>
        <color theme="1"/>
        <rFont val="標楷體"/>
        <family val="4"/>
        <charset val="136"/>
      </rPr>
      <t>頁）</t>
    </r>
    <phoneticPr fontId="2" type="noConversion"/>
  </si>
  <si>
    <r>
      <rPr>
        <b/>
        <sz val="13"/>
        <color theme="1"/>
        <rFont val="標楷體"/>
        <family val="4"/>
        <charset val="136"/>
      </rPr>
      <t>資料來源：統一證券回函（商調卷第</t>
    </r>
    <r>
      <rPr>
        <b/>
        <sz val="13"/>
        <color theme="1"/>
        <rFont val="Times New Roman"/>
        <family val="1"/>
      </rPr>
      <t>115</t>
    </r>
    <r>
      <rPr>
        <b/>
        <sz val="13"/>
        <color theme="1"/>
        <rFont val="標楷體"/>
        <family val="4"/>
        <charset val="136"/>
      </rPr>
      <t>至</t>
    </r>
    <r>
      <rPr>
        <b/>
        <sz val="13"/>
        <color theme="1"/>
        <rFont val="Times New Roman"/>
        <family val="1"/>
      </rPr>
      <t>197</t>
    </r>
    <r>
      <rPr>
        <b/>
        <sz val="13"/>
        <color theme="1"/>
        <rFont val="標楷體"/>
        <family val="4"/>
        <charset val="136"/>
      </rPr>
      <t>頁）</t>
    </r>
    <phoneticPr fontId="2" type="noConversion"/>
  </si>
  <si>
    <r>
      <rPr>
        <b/>
        <sz val="13"/>
        <color theme="1"/>
        <rFont val="標楷體"/>
        <family val="4"/>
        <charset val="136"/>
      </rPr>
      <t>資料來源：統一證券檢送之委託書（商訴本院卷二第</t>
    </r>
    <r>
      <rPr>
        <b/>
        <sz val="13"/>
        <color theme="1"/>
        <rFont val="Times New Roman"/>
        <family val="1"/>
      </rPr>
      <t>107-145</t>
    </r>
    <r>
      <rPr>
        <b/>
        <sz val="13"/>
        <color theme="1"/>
        <rFont val="標楷體"/>
        <family val="4"/>
        <charset val="136"/>
      </rPr>
      <t>頁）、金管會檢送附件六（商訴本院卷一第</t>
    </r>
    <r>
      <rPr>
        <b/>
        <sz val="13"/>
        <color theme="1"/>
        <rFont val="Times New Roman"/>
        <family val="1"/>
      </rPr>
      <t>359-368</t>
    </r>
    <r>
      <rPr>
        <b/>
        <sz val="13"/>
        <color theme="1"/>
        <rFont val="標楷體"/>
        <family val="4"/>
        <charset val="136"/>
      </rPr>
      <t>頁）</t>
    </r>
    <phoneticPr fontId="2" type="noConversion"/>
  </si>
  <si>
    <r>
      <rPr>
        <b/>
        <sz val="13"/>
        <color theme="1"/>
        <rFont val="標楷體"/>
        <family val="4"/>
        <charset val="136"/>
      </rPr>
      <t>資料來源：系爭股東會議事錄（商調卷第</t>
    </r>
    <r>
      <rPr>
        <b/>
        <sz val="13"/>
        <color theme="1"/>
        <rFont val="Times New Roman"/>
        <family val="1"/>
      </rPr>
      <t>85-92</t>
    </r>
    <r>
      <rPr>
        <b/>
        <sz val="13"/>
        <color theme="1"/>
        <rFont val="標楷體"/>
        <family val="4"/>
        <charset val="136"/>
      </rPr>
      <t>頁）</t>
    </r>
    <phoneticPr fontId="2" type="noConversion"/>
  </si>
  <si>
    <r>
      <rPr>
        <b/>
        <sz val="13"/>
        <color theme="1"/>
        <rFont val="標楷體"/>
        <family val="4"/>
        <charset val="136"/>
      </rPr>
      <t>備註</t>
    </r>
    <r>
      <rPr>
        <b/>
        <sz val="13"/>
        <color theme="1"/>
        <rFont val="Times New Roman"/>
        <family val="1"/>
      </rPr>
      <t>2</t>
    </r>
    <r>
      <rPr>
        <b/>
        <sz val="13"/>
        <color theme="1"/>
        <rFont val="標楷體"/>
        <family val="4"/>
        <charset val="136"/>
      </rPr>
      <t>：陳豐玲徵得股數</t>
    </r>
    <r>
      <rPr>
        <b/>
        <sz val="13"/>
        <color theme="1"/>
        <rFont val="Times New Roman"/>
        <family val="1"/>
      </rPr>
      <t>2,344,333</t>
    </r>
    <r>
      <rPr>
        <b/>
        <sz val="13"/>
        <color theme="1"/>
        <rFont val="標楷體"/>
        <family val="4"/>
        <charset val="136"/>
      </rPr>
      <t>本未計入出席股數或出席股東表決權數，故無需列為爭議股數扣除</t>
    </r>
    <phoneticPr fontId="2" type="noConversion"/>
  </si>
  <si>
    <r>
      <rPr>
        <sz val="12"/>
        <color theme="1"/>
        <rFont val="新細明體"/>
        <family val="2"/>
        <charset val="136"/>
      </rPr>
      <t>爭議股數</t>
    </r>
    <phoneticPr fontId="2" type="noConversion"/>
  </si>
  <si>
    <r>
      <rPr>
        <b/>
        <sz val="13"/>
        <color theme="1"/>
        <rFont val="標楷體"/>
        <family val="4"/>
        <charset val="136"/>
      </rPr>
      <t>股東持股數</t>
    </r>
    <phoneticPr fontId="2" type="noConversion"/>
  </si>
  <si>
    <r>
      <rPr>
        <b/>
        <sz val="13"/>
        <color theme="1"/>
        <rFont val="標楷體"/>
        <family val="4"/>
        <charset val="136"/>
      </rPr>
      <t>出席類型</t>
    </r>
    <phoneticPr fontId="2" type="noConversion"/>
  </si>
  <si>
    <r>
      <rPr>
        <b/>
        <sz val="13"/>
        <color theme="1"/>
        <rFont val="標楷體"/>
        <family val="4"/>
        <charset val="136"/>
      </rPr>
      <t>委託對象</t>
    </r>
    <phoneticPr fontId="2" type="noConversion"/>
  </si>
  <si>
    <r>
      <rPr>
        <b/>
        <sz val="13"/>
        <color theme="1"/>
        <rFont val="標楷體"/>
        <family val="4"/>
        <charset val="136"/>
      </rPr>
      <t>占已出席股份總數比例</t>
    </r>
    <phoneticPr fontId="2" type="noConversion"/>
  </si>
  <si>
    <r>
      <t>1</t>
    </r>
    <r>
      <rPr>
        <sz val="13"/>
        <color theme="1"/>
        <rFont val="新細明體"/>
        <family val="2"/>
        <charset val="136"/>
      </rPr>
      <t>李家成</t>
    </r>
    <phoneticPr fontId="2" type="noConversion"/>
  </si>
  <si>
    <r>
      <rPr>
        <sz val="13"/>
        <color theme="1"/>
        <rFont val="新細明體"/>
        <family val="2"/>
        <charset val="136"/>
      </rPr>
      <t>非屬徵求</t>
    </r>
    <phoneticPr fontId="2" type="noConversion"/>
  </si>
  <si>
    <r>
      <rPr>
        <sz val="13"/>
        <color theme="1"/>
        <rFont val="新細明體"/>
        <family val="2"/>
        <charset val="136"/>
      </rPr>
      <t>統一證券</t>
    </r>
    <phoneticPr fontId="2" type="noConversion"/>
  </si>
  <si>
    <r>
      <t>2</t>
    </r>
    <r>
      <rPr>
        <sz val="13"/>
        <color theme="1"/>
        <rFont val="新細明體"/>
        <family val="2"/>
        <charset val="136"/>
      </rPr>
      <t>郭光輝</t>
    </r>
    <phoneticPr fontId="2" type="noConversion"/>
  </si>
  <si>
    <r>
      <rPr>
        <sz val="13"/>
        <color theme="1"/>
        <rFont val="新細明體"/>
        <family val="2"/>
        <charset val="136"/>
      </rPr>
      <t>非屬徵求</t>
    </r>
  </si>
  <si>
    <r>
      <t>3</t>
    </r>
    <r>
      <rPr>
        <sz val="13"/>
        <color theme="1"/>
        <rFont val="新細明體"/>
        <family val="2"/>
        <charset val="136"/>
      </rPr>
      <t>蔡佳玟</t>
    </r>
    <phoneticPr fontId="2" type="noConversion"/>
  </si>
  <si>
    <r>
      <t>4</t>
    </r>
    <r>
      <rPr>
        <sz val="13"/>
        <color theme="1"/>
        <rFont val="新細明體"/>
        <family val="2"/>
        <charset val="136"/>
      </rPr>
      <t>楊惠琴</t>
    </r>
    <phoneticPr fontId="2" type="noConversion"/>
  </si>
  <si>
    <r>
      <t>5</t>
    </r>
    <r>
      <rPr>
        <sz val="13"/>
        <color theme="1"/>
        <rFont val="新細明體"/>
        <family val="2"/>
        <charset val="136"/>
      </rPr>
      <t>蔣華美</t>
    </r>
    <phoneticPr fontId="2" type="noConversion"/>
  </si>
  <si>
    <r>
      <t>6</t>
    </r>
    <r>
      <rPr>
        <sz val="13"/>
        <color theme="1"/>
        <rFont val="新細明體"/>
        <family val="2"/>
        <charset val="136"/>
      </rPr>
      <t>黃素容</t>
    </r>
    <phoneticPr fontId="2" type="noConversion"/>
  </si>
  <si>
    <r>
      <t>7</t>
    </r>
    <r>
      <rPr>
        <sz val="13"/>
        <color theme="1"/>
        <rFont val="新細明體"/>
        <family val="2"/>
        <charset val="136"/>
      </rPr>
      <t>吳靜茹</t>
    </r>
    <phoneticPr fontId="2" type="noConversion"/>
  </si>
  <si>
    <r>
      <rPr>
        <sz val="13"/>
        <color theme="1"/>
        <rFont val="新細明體"/>
        <family val="2"/>
        <charset val="136"/>
      </rPr>
      <t>個人徵求</t>
    </r>
    <phoneticPr fontId="2" type="noConversion"/>
  </si>
  <si>
    <r>
      <rPr>
        <sz val="13"/>
        <color theme="1"/>
        <rFont val="新細明體"/>
        <family val="2"/>
        <charset val="136"/>
      </rPr>
      <t>華揚創投</t>
    </r>
    <phoneticPr fontId="2" type="noConversion"/>
  </si>
  <si>
    <r>
      <t>8</t>
    </r>
    <r>
      <rPr>
        <sz val="13"/>
        <color theme="1"/>
        <rFont val="新細明體"/>
        <family val="2"/>
        <charset val="136"/>
      </rPr>
      <t>明欣投資股份有限公司</t>
    </r>
    <phoneticPr fontId="2" type="noConversion"/>
  </si>
  <si>
    <r>
      <rPr>
        <sz val="13"/>
        <color theme="1"/>
        <rFont val="新細明體"/>
        <family val="2"/>
        <charset val="136"/>
      </rPr>
      <t>許鑒隆</t>
    </r>
    <phoneticPr fontId="2" type="noConversion"/>
  </si>
  <si>
    <r>
      <t>9</t>
    </r>
    <r>
      <rPr>
        <sz val="13"/>
        <color theme="1"/>
        <rFont val="新細明體"/>
        <family val="2"/>
        <charset val="136"/>
      </rPr>
      <t>黃群仁</t>
    </r>
    <phoneticPr fontId="2" type="noConversion"/>
  </si>
  <si>
    <r>
      <t>11</t>
    </r>
    <r>
      <rPr>
        <sz val="13"/>
        <color theme="1"/>
        <rFont val="新細明體"/>
        <family val="2"/>
        <charset val="136"/>
      </rPr>
      <t>張雪玲</t>
    </r>
    <phoneticPr fontId="2" type="noConversion"/>
  </si>
  <si>
    <r>
      <t>1-6</t>
    </r>
    <r>
      <rPr>
        <sz val="13"/>
        <color theme="1"/>
        <rFont val="新細明體"/>
        <family val="2"/>
        <charset val="136"/>
      </rPr>
      <t>小計</t>
    </r>
    <phoneticPr fontId="2" type="noConversion"/>
  </si>
  <si>
    <r>
      <rPr>
        <b/>
        <sz val="13"/>
        <color theme="1"/>
        <rFont val="標楷體"/>
        <family val="4"/>
        <charset val="136"/>
      </rPr>
      <t>持股數</t>
    </r>
    <phoneticPr fontId="2" type="noConversion"/>
  </si>
  <si>
    <r>
      <rPr>
        <b/>
        <sz val="13"/>
        <color theme="1"/>
        <rFont val="標楷體"/>
        <family val="4"/>
        <charset val="136"/>
      </rPr>
      <t>占已出席股
份總數比例</t>
    </r>
    <phoneticPr fontId="2" type="noConversion"/>
  </si>
  <si>
    <r>
      <rPr>
        <sz val="13"/>
        <color theme="1"/>
        <rFont val="新細明體"/>
        <family val="2"/>
        <charset val="136"/>
      </rPr>
      <t>許鑒隆（</t>
    </r>
    <r>
      <rPr>
        <b/>
        <sz val="13"/>
        <color rgb="FF0000CC"/>
        <rFont val="新細明體"/>
        <family val="1"/>
        <charset val="136"/>
      </rPr>
      <t>全通</t>
    </r>
    <r>
      <rPr>
        <sz val="13"/>
        <color theme="1"/>
        <rFont val="新細明體"/>
        <family val="2"/>
        <charset val="136"/>
      </rPr>
      <t>）／代理</t>
    </r>
    <r>
      <rPr>
        <sz val="13"/>
        <color theme="1"/>
        <rFont val="Times New Roman"/>
        <family val="1"/>
      </rPr>
      <t>154</t>
    </r>
    <r>
      <rPr>
        <sz val="13"/>
        <color theme="1"/>
        <rFont val="新細明體"/>
        <family val="2"/>
        <charset val="136"/>
      </rPr>
      <t>人</t>
    </r>
    <phoneticPr fontId="2" type="noConversion"/>
  </si>
  <si>
    <r>
      <rPr>
        <sz val="13"/>
        <color theme="1"/>
        <rFont val="新細明體"/>
        <family val="2"/>
        <charset val="136"/>
      </rPr>
      <t>華揚（長龍）／代理</t>
    </r>
    <r>
      <rPr>
        <sz val="13"/>
        <color theme="1"/>
        <rFont val="Times New Roman"/>
        <family val="1"/>
      </rPr>
      <t>25</t>
    </r>
    <r>
      <rPr>
        <sz val="13"/>
        <color theme="1"/>
        <rFont val="新細明體"/>
        <family val="2"/>
        <charset val="136"/>
      </rPr>
      <t>人</t>
    </r>
    <phoneticPr fontId="2" type="noConversion"/>
  </si>
  <si>
    <r>
      <rPr>
        <sz val="13"/>
        <color theme="1"/>
        <rFont val="新細明體"/>
        <family val="2"/>
        <charset val="136"/>
      </rPr>
      <t>小計</t>
    </r>
    <phoneticPr fontId="2" type="noConversion"/>
  </si>
  <si>
    <r>
      <rPr>
        <sz val="13"/>
        <color theme="1"/>
        <rFont val="新細明體"/>
        <family val="2"/>
        <charset val="136"/>
      </rPr>
      <t>非屬徵求</t>
    </r>
    <r>
      <rPr>
        <sz val="13"/>
        <color theme="1"/>
        <rFont val="Times New Roman"/>
        <family val="1"/>
      </rPr>
      <t>(</t>
    </r>
    <r>
      <rPr>
        <sz val="13"/>
        <color theme="1"/>
        <rFont val="新細明體"/>
        <family val="2"/>
        <charset val="136"/>
      </rPr>
      <t>統一綜合證券受託</t>
    </r>
    <r>
      <rPr>
        <sz val="13"/>
        <color theme="1"/>
        <rFont val="Times New Roman"/>
        <family val="1"/>
      </rPr>
      <t>)</t>
    </r>
    <phoneticPr fontId="2" type="noConversion"/>
  </si>
  <si>
    <r>
      <rPr>
        <b/>
        <sz val="13"/>
        <color theme="1"/>
        <rFont val="標楷體"/>
        <family val="4"/>
        <charset val="136"/>
      </rPr>
      <t>委託人</t>
    </r>
    <r>
      <rPr>
        <b/>
        <sz val="13"/>
        <color theme="1"/>
        <rFont val="Times New Roman"/>
        <family val="1"/>
      </rPr>
      <t>(</t>
    </r>
    <r>
      <rPr>
        <b/>
        <sz val="13"/>
        <color theme="1"/>
        <rFont val="標楷體"/>
        <family val="4"/>
        <charset val="136"/>
      </rPr>
      <t>個人受託</t>
    </r>
    <r>
      <rPr>
        <b/>
        <sz val="13"/>
        <color theme="1"/>
        <rFont val="Times New Roman"/>
        <family val="1"/>
      </rPr>
      <t>)</t>
    </r>
    <phoneticPr fontId="2" type="noConversion"/>
  </si>
  <si>
    <r>
      <rPr>
        <b/>
        <sz val="13"/>
        <color theme="1"/>
        <rFont val="標楷體"/>
        <family val="4"/>
        <charset val="136"/>
      </rPr>
      <t>受託人
（被告公司員工）</t>
    </r>
    <phoneticPr fontId="2" type="noConversion"/>
  </si>
  <si>
    <r>
      <rPr>
        <sz val="13"/>
        <color theme="1"/>
        <rFont val="新細明體"/>
        <family val="2"/>
        <charset val="136"/>
      </rPr>
      <t>林錦女</t>
    </r>
    <phoneticPr fontId="2" type="noConversion"/>
  </si>
  <si>
    <r>
      <rPr>
        <sz val="13"/>
        <color theme="1"/>
        <rFont val="新細明體"/>
        <family val="2"/>
        <charset val="136"/>
      </rPr>
      <t>黃婉真</t>
    </r>
    <phoneticPr fontId="2" type="noConversion"/>
  </si>
  <si>
    <r>
      <rPr>
        <sz val="13"/>
        <color theme="1"/>
        <rFont val="新細明體"/>
        <family val="2"/>
        <charset val="136"/>
      </rPr>
      <t>林政賢</t>
    </r>
    <phoneticPr fontId="2" type="noConversion"/>
  </si>
  <si>
    <r>
      <rPr>
        <sz val="13"/>
        <color theme="1"/>
        <rFont val="新細明體"/>
        <family val="2"/>
        <charset val="136"/>
      </rPr>
      <t>林君豪</t>
    </r>
    <phoneticPr fontId="2" type="noConversion"/>
  </si>
  <si>
    <r>
      <rPr>
        <sz val="13"/>
        <color theme="1"/>
        <rFont val="新細明體"/>
        <family val="2"/>
        <charset val="136"/>
      </rPr>
      <t>陳美玲</t>
    </r>
    <phoneticPr fontId="2" type="noConversion"/>
  </si>
  <si>
    <r>
      <rPr>
        <sz val="13"/>
        <color theme="1"/>
        <rFont val="新細明體"/>
        <family val="2"/>
        <charset val="136"/>
      </rPr>
      <t>張棨庭</t>
    </r>
    <phoneticPr fontId="2" type="noConversion"/>
  </si>
  <si>
    <r>
      <rPr>
        <sz val="13"/>
        <color theme="1"/>
        <rFont val="新細明體"/>
        <family val="2"/>
        <charset val="136"/>
      </rPr>
      <t>邱春美</t>
    </r>
    <phoneticPr fontId="2" type="noConversion"/>
  </si>
  <si>
    <r>
      <rPr>
        <sz val="13"/>
        <color theme="1"/>
        <rFont val="新細明體"/>
        <family val="2"/>
        <charset val="136"/>
      </rPr>
      <t>温祥甫</t>
    </r>
    <phoneticPr fontId="2" type="noConversion"/>
  </si>
  <si>
    <r>
      <rPr>
        <sz val="13"/>
        <color theme="1"/>
        <rFont val="新細明體"/>
        <family val="2"/>
        <charset val="136"/>
      </rPr>
      <t>陳添火</t>
    </r>
    <phoneticPr fontId="2" type="noConversion"/>
  </si>
  <si>
    <r>
      <rPr>
        <sz val="13"/>
        <color theme="1"/>
        <rFont val="新細明體"/>
        <family val="2"/>
        <charset val="136"/>
      </rPr>
      <t>賀敬家</t>
    </r>
    <phoneticPr fontId="2" type="noConversion"/>
  </si>
  <si>
    <r>
      <rPr>
        <sz val="13"/>
        <color theme="1"/>
        <rFont val="新細明體"/>
        <family val="2"/>
        <charset val="136"/>
      </rPr>
      <t>林滄海</t>
    </r>
    <phoneticPr fontId="2" type="noConversion"/>
  </si>
  <si>
    <r>
      <rPr>
        <sz val="13"/>
        <color theme="1"/>
        <rFont val="新細明體"/>
        <family val="2"/>
        <charset val="136"/>
      </rPr>
      <t>沈佳蕙</t>
    </r>
    <phoneticPr fontId="2" type="noConversion"/>
  </si>
  <si>
    <r>
      <rPr>
        <sz val="13"/>
        <color theme="1"/>
        <rFont val="新細明體"/>
        <family val="2"/>
        <charset val="136"/>
      </rPr>
      <t>吳太平</t>
    </r>
    <phoneticPr fontId="2" type="noConversion"/>
  </si>
  <si>
    <r>
      <rPr>
        <sz val="13"/>
        <color theme="1"/>
        <rFont val="新細明體"/>
        <family val="2"/>
        <charset val="136"/>
      </rPr>
      <t>柯雅筠</t>
    </r>
    <phoneticPr fontId="2" type="noConversion"/>
  </si>
  <si>
    <r>
      <rPr>
        <sz val="13"/>
        <color theme="1"/>
        <rFont val="新細明體"/>
        <family val="2"/>
        <charset val="136"/>
      </rPr>
      <t>林金盆</t>
    </r>
    <phoneticPr fontId="2" type="noConversion"/>
  </si>
  <si>
    <r>
      <rPr>
        <sz val="13"/>
        <color theme="1"/>
        <rFont val="新細明體"/>
        <family val="2"/>
        <charset val="136"/>
      </rPr>
      <t>王昱茜</t>
    </r>
    <phoneticPr fontId="2" type="noConversion"/>
  </si>
  <si>
    <r>
      <rPr>
        <sz val="13"/>
        <color theme="1"/>
        <rFont val="新細明體"/>
        <family val="2"/>
        <charset val="136"/>
      </rPr>
      <t>林玉華</t>
    </r>
    <phoneticPr fontId="2" type="noConversion"/>
  </si>
  <si>
    <r>
      <rPr>
        <sz val="13"/>
        <color theme="1"/>
        <rFont val="新細明體"/>
        <family val="2"/>
        <charset val="136"/>
      </rPr>
      <t>王韻素</t>
    </r>
    <phoneticPr fontId="2" type="noConversion"/>
  </si>
  <si>
    <r>
      <t>8--1</t>
    </r>
    <r>
      <rPr>
        <sz val="13"/>
        <color theme="1"/>
        <rFont val="新細明體"/>
        <family val="2"/>
        <charset val="136"/>
      </rPr>
      <t>至</t>
    </r>
    <r>
      <rPr>
        <sz val="13"/>
        <color theme="1"/>
        <rFont val="Times New Roman"/>
        <family val="1"/>
      </rPr>
      <t xml:space="preserve">16--1   </t>
    </r>
    <r>
      <rPr>
        <sz val="13"/>
        <color theme="1"/>
        <rFont val="新細明體"/>
        <family val="2"/>
        <charset val="136"/>
      </rPr>
      <t>個人委託不含</t>
    </r>
    <r>
      <rPr>
        <sz val="13"/>
        <color theme="1"/>
        <rFont val="Times New Roman"/>
        <family val="1"/>
      </rPr>
      <t>7-1</t>
    </r>
    <r>
      <rPr>
        <sz val="13"/>
        <color theme="1"/>
        <rFont val="新細明體"/>
        <family val="2"/>
        <charset val="136"/>
      </rPr>
      <t>原告持股數合計</t>
    </r>
    <phoneticPr fontId="2" type="noConversion"/>
  </si>
  <si>
    <r>
      <rPr>
        <b/>
        <sz val="13"/>
        <color theme="1"/>
        <rFont val="標楷體"/>
        <family val="4"/>
        <charset val="136"/>
      </rPr>
      <t>系爭股東會表決議案</t>
    </r>
    <phoneticPr fontId="2" type="noConversion"/>
  </si>
  <si>
    <r>
      <rPr>
        <b/>
        <sz val="13"/>
        <color theme="1"/>
        <rFont val="標楷體"/>
        <family val="4"/>
        <charset val="136"/>
      </rPr>
      <t>決議方式</t>
    </r>
    <phoneticPr fontId="2" type="noConversion"/>
  </si>
  <si>
    <r>
      <rPr>
        <b/>
        <sz val="13"/>
        <color theme="1"/>
        <rFont val="標楷體"/>
        <family val="4"/>
        <charset val="136"/>
      </rPr>
      <t>贊成權數</t>
    </r>
    <phoneticPr fontId="2" type="noConversion"/>
  </si>
  <si>
    <r>
      <rPr>
        <b/>
        <sz val="13"/>
        <color theme="1"/>
        <rFont val="標楷體"/>
        <family val="4"/>
        <charset val="136"/>
      </rPr>
      <t>占出席股東表決權數</t>
    </r>
    <phoneticPr fontId="2" type="noConversion"/>
  </si>
  <si>
    <r>
      <rPr>
        <sz val="13"/>
        <color theme="1"/>
        <rFont val="新細明體"/>
        <family val="2"/>
        <charset val="136"/>
      </rPr>
      <t>第一案減資彌補累積虧損</t>
    </r>
    <phoneticPr fontId="2" type="noConversion"/>
  </si>
  <si>
    <r>
      <rPr>
        <sz val="13"/>
        <color theme="1"/>
        <rFont val="新細明體"/>
        <family val="1"/>
        <charset val="136"/>
      </rPr>
      <t>普通決議</t>
    </r>
    <r>
      <rPr>
        <sz val="13"/>
        <color theme="1"/>
        <rFont val="Times New Roman"/>
        <family val="1"/>
      </rPr>
      <t xml:space="preserve">1/2*1/2
</t>
    </r>
    <r>
      <rPr>
        <sz val="13"/>
        <color theme="1"/>
        <rFont val="新細明體"/>
        <family val="1"/>
        <charset val="136"/>
      </rPr>
      <t>（公司法</t>
    </r>
    <r>
      <rPr>
        <sz val="13"/>
        <color theme="1"/>
        <rFont val="Times New Roman"/>
        <family val="1"/>
      </rPr>
      <t>174</t>
    </r>
    <r>
      <rPr>
        <sz val="13"/>
        <color theme="1"/>
        <rFont val="新細明體"/>
        <family val="1"/>
        <charset val="136"/>
      </rPr>
      <t>）</t>
    </r>
    <phoneticPr fontId="2" type="noConversion"/>
  </si>
  <si>
    <r>
      <rPr>
        <sz val="13"/>
        <color theme="1"/>
        <rFont val="新細明體"/>
        <family val="2"/>
        <charset val="136"/>
      </rPr>
      <t>第二案私募普通股</t>
    </r>
    <phoneticPr fontId="2" type="noConversion"/>
  </si>
  <si>
    <r>
      <rPr>
        <sz val="13"/>
        <color theme="1"/>
        <rFont val="新細明體"/>
        <family val="1"/>
        <charset val="136"/>
      </rPr>
      <t>特別決議</t>
    </r>
    <r>
      <rPr>
        <sz val="13"/>
        <color theme="1"/>
        <rFont val="Times New Roman"/>
        <family val="1"/>
      </rPr>
      <t xml:space="preserve">1/2*2/3
</t>
    </r>
    <r>
      <rPr>
        <sz val="13"/>
        <color theme="1"/>
        <rFont val="新細明體"/>
        <family val="1"/>
        <charset val="136"/>
      </rPr>
      <t>（證交法</t>
    </r>
    <r>
      <rPr>
        <sz val="13"/>
        <color theme="1"/>
        <rFont val="Times New Roman"/>
        <family val="1"/>
      </rPr>
      <t>43-6</t>
    </r>
    <r>
      <rPr>
        <sz val="13"/>
        <color theme="1"/>
        <rFont val="新細明體"/>
        <family val="1"/>
        <charset val="136"/>
      </rPr>
      <t>）</t>
    </r>
    <phoneticPr fontId="2" type="noConversion"/>
  </si>
  <si>
    <r>
      <rPr>
        <sz val="13"/>
        <color theme="1"/>
        <rFont val="新細明體"/>
        <family val="2"/>
        <charset val="136"/>
      </rPr>
      <t>第三案發行限制員工權利新股</t>
    </r>
    <phoneticPr fontId="2" type="noConversion"/>
  </si>
  <si>
    <r>
      <rPr>
        <sz val="13"/>
        <color theme="1"/>
        <rFont val="新細明體"/>
        <family val="1"/>
        <charset val="136"/>
      </rPr>
      <t>特別決議</t>
    </r>
    <r>
      <rPr>
        <sz val="13"/>
        <color theme="1"/>
        <rFont val="Times New Roman"/>
        <family val="1"/>
      </rPr>
      <t xml:space="preserve">1/2*2/3
</t>
    </r>
    <r>
      <rPr>
        <sz val="13"/>
        <color theme="1"/>
        <rFont val="新細明體"/>
        <family val="1"/>
        <charset val="136"/>
      </rPr>
      <t>（公司法</t>
    </r>
    <r>
      <rPr>
        <sz val="13"/>
        <color theme="1"/>
        <rFont val="Times New Roman"/>
        <family val="1"/>
      </rPr>
      <t>267(10)</t>
    </r>
    <r>
      <rPr>
        <sz val="13"/>
        <color theme="1"/>
        <rFont val="新細明體"/>
        <family val="1"/>
        <charset val="136"/>
      </rPr>
      <t>）</t>
    </r>
    <phoneticPr fontId="2" type="noConversion"/>
  </si>
  <si>
    <r>
      <rPr>
        <sz val="13"/>
        <color theme="1"/>
        <rFont val="新細明體"/>
        <family val="2"/>
        <charset val="136"/>
      </rPr>
      <t>第四案修訂章程</t>
    </r>
    <phoneticPr fontId="2" type="noConversion"/>
  </si>
  <si>
    <r>
      <rPr>
        <sz val="13"/>
        <color theme="1"/>
        <rFont val="新細明體"/>
        <family val="1"/>
        <charset val="136"/>
      </rPr>
      <t>特別決議</t>
    </r>
    <r>
      <rPr>
        <sz val="13"/>
        <color theme="1"/>
        <rFont val="Times New Roman"/>
        <family val="1"/>
      </rPr>
      <t xml:space="preserve">1/2*2/3
</t>
    </r>
    <r>
      <rPr>
        <sz val="13"/>
        <color theme="1"/>
        <rFont val="新細明體"/>
        <family val="1"/>
        <charset val="136"/>
      </rPr>
      <t>（公司法</t>
    </r>
    <r>
      <rPr>
        <sz val="13"/>
        <color theme="1"/>
        <rFont val="Times New Roman"/>
        <family val="1"/>
      </rPr>
      <t>277(3)</t>
    </r>
    <r>
      <rPr>
        <sz val="13"/>
        <color theme="1"/>
        <rFont val="新細明體"/>
        <family val="1"/>
        <charset val="136"/>
      </rPr>
      <t>）</t>
    </r>
    <phoneticPr fontId="2" type="noConversion"/>
  </si>
  <si>
    <r>
      <rPr>
        <sz val="13"/>
        <color theme="1"/>
        <rFont val="新細明體"/>
        <family val="2"/>
        <charset val="136"/>
      </rPr>
      <t>被告公司已發行股份總數</t>
    </r>
    <phoneticPr fontId="2" type="noConversion"/>
  </si>
  <si>
    <r>
      <rPr>
        <sz val="13"/>
        <color theme="1"/>
        <rFont val="新細明體"/>
        <family val="2"/>
        <charset val="136"/>
      </rPr>
      <t>系爭股東會出席股份總數</t>
    </r>
    <phoneticPr fontId="2" type="noConversion"/>
  </si>
  <si>
    <r>
      <rPr>
        <b/>
        <sz val="13"/>
        <rFont val="標楷體"/>
        <family val="4"/>
        <charset val="136"/>
      </rPr>
      <t>贊成權數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分子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扣除
本院認定爭議股數</t>
    </r>
    <phoneticPr fontId="2" type="noConversion"/>
  </si>
  <si>
    <r>
      <rPr>
        <b/>
        <sz val="13"/>
        <rFont val="標楷體"/>
        <family val="4"/>
        <charset val="136"/>
      </rPr>
      <t>出席表決權數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分母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扣除
本院認定爭議股數</t>
    </r>
    <phoneticPr fontId="2" type="noConversion"/>
  </si>
  <si>
    <r>
      <rPr>
        <b/>
        <sz val="13"/>
        <color theme="1"/>
        <rFont val="標楷體"/>
        <family val="4"/>
        <charset val="136"/>
      </rPr>
      <t>通過比例</t>
    </r>
    <phoneticPr fontId="2" type="noConversion"/>
  </si>
  <si>
    <r>
      <rPr>
        <sz val="13"/>
        <color theme="1"/>
        <rFont val="新細明體"/>
        <family val="2"/>
        <charset val="136"/>
      </rPr>
      <t>第一案</t>
    </r>
    <phoneticPr fontId="2" type="noConversion"/>
  </si>
  <si>
    <r>
      <rPr>
        <sz val="13"/>
        <color theme="1"/>
        <rFont val="新細明體"/>
        <family val="2"/>
        <charset val="136"/>
      </rPr>
      <t>第二案</t>
    </r>
    <phoneticPr fontId="2" type="noConversion"/>
  </si>
  <si>
    <r>
      <rPr>
        <sz val="13"/>
        <color theme="1"/>
        <rFont val="新細明體"/>
        <family val="2"/>
        <charset val="136"/>
      </rPr>
      <t>第三案</t>
    </r>
    <phoneticPr fontId="2" type="noConversion"/>
  </si>
  <si>
    <r>
      <rPr>
        <sz val="13"/>
        <color theme="1"/>
        <rFont val="新細明體"/>
        <family val="2"/>
        <charset val="136"/>
      </rPr>
      <t>第四案</t>
    </r>
    <phoneticPr fontId="2" type="noConversion"/>
  </si>
  <si>
    <r>
      <rPr>
        <sz val="13"/>
        <color theme="1"/>
        <rFont val="新細明體"/>
        <family val="2"/>
        <charset val="136"/>
      </rPr>
      <t>修</t>
    </r>
    <r>
      <rPr>
        <sz val="13"/>
        <color theme="1"/>
        <rFont val="Times New Roman"/>
        <family val="1"/>
      </rPr>
      <t xml:space="preserve"> </t>
    </r>
    <r>
      <rPr>
        <sz val="13"/>
        <color theme="1"/>
        <rFont val="新細明體"/>
        <family val="2"/>
        <charset val="136"/>
      </rPr>
      <t>訂</t>
    </r>
    <r>
      <rPr>
        <sz val="13"/>
        <color theme="1"/>
        <rFont val="Times New Roman"/>
        <family val="1"/>
      </rPr>
      <t xml:space="preserve"> </t>
    </r>
    <r>
      <rPr>
        <sz val="13"/>
        <color theme="1"/>
        <rFont val="新細明體"/>
        <family val="2"/>
        <charset val="136"/>
      </rPr>
      <t>章</t>
    </r>
    <r>
      <rPr>
        <sz val="13"/>
        <color theme="1"/>
        <rFont val="Times New Roman"/>
        <family val="1"/>
      </rPr>
      <t xml:space="preserve"> </t>
    </r>
    <r>
      <rPr>
        <sz val="13"/>
        <color theme="1"/>
        <rFont val="新細明體"/>
        <family val="2"/>
        <charset val="136"/>
      </rPr>
      <t>程</t>
    </r>
  </si>
  <si>
    <r>
      <rPr>
        <b/>
        <sz val="13"/>
        <rFont val="標楷體"/>
        <family val="4"/>
        <charset val="136"/>
      </rPr>
      <t>贊成權數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分子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扣除
原告主張全部爭議股數</t>
    </r>
    <phoneticPr fontId="2" type="noConversion"/>
  </si>
  <si>
    <r>
      <rPr>
        <b/>
        <sz val="13"/>
        <rFont val="標楷體"/>
        <family val="4"/>
        <charset val="136"/>
      </rPr>
      <t>出席表決權數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分母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扣除
原告主張全部爭議股數</t>
    </r>
    <phoneticPr fontId="2" type="noConversion"/>
  </si>
  <si>
    <t>判決理由五㈡2.⑶點之認定：扣除本院認定之爭議委託書股數</t>
    <phoneticPr fontId="2" type="noConversion"/>
  </si>
  <si>
    <t>附帶說明：扣除原告爭議之全部委託書股數</t>
    <phoneticPr fontId="2" type="noConversion"/>
  </si>
  <si>
    <r>
      <rPr>
        <sz val="13"/>
        <color theme="0" tint="-0.499984740745262"/>
        <rFont val="新細明體"/>
        <family val="2"/>
        <charset val="136"/>
      </rPr>
      <t>陳豐玲（聯洲）／代理</t>
    </r>
    <r>
      <rPr>
        <sz val="13"/>
        <color theme="0" tint="-0.499984740745262"/>
        <rFont val="Times New Roman"/>
        <family val="1"/>
      </rPr>
      <t>15</t>
    </r>
    <r>
      <rPr>
        <sz val="13"/>
        <color theme="0" tint="-0.499984740745262"/>
        <rFont val="新細明體"/>
        <family val="2"/>
        <charset val="136"/>
      </rPr>
      <t>人</t>
    </r>
    <phoneticPr fontId="2" type="noConversion"/>
  </si>
  <si>
    <r>
      <rPr>
        <sz val="13"/>
        <color theme="1"/>
        <rFont val="新細明體"/>
        <family val="2"/>
        <charset val="136"/>
      </rPr>
      <t>代理</t>
    </r>
    <r>
      <rPr>
        <sz val="13"/>
        <color theme="1"/>
        <rFont val="Times New Roman"/>
        <family val="1"/>
      </rPr>
      <t>509</t>
    </r>
    <r>
      <rPr>
        <sz val="13"/>
        <color theme="1"/>
        <rFont val="新細明體"/>
        <family val="2"/>
        <charset val="136"/>
      </rPr>
      <t>人</t>
    </r>
    <r>
      <rPr>
        <sz val="13"/>
        <color theme="1"/>
        <rFont val="Times New Roman"/>
        <family val="1"/>
      </rPr>
      <t xml:space="preserve">                  </t>
    </r>
    <phoneticPr fontId="2" type="noConversion"/>
  </si>
  <si>
    <r>
      <rPr>
        <b/>
        <sz val="13"/>
        <color theme="1"/>
        <rFont val="標楷體"/>
        <family val="4"/>
        <charset val="136"/>
      </rPr>
      <t>備註</t>
    </r>
    <r>
      <rPr>
        <b/>
        <sz val="13"/>
        <color theme="1"/>
        <rFont val="Times New Roman"/>
        <family val="1"/>
      </rPr>
      <t>1</t>
    </r>
    <r>
      <rPr>
        <b/>
        <sz val="13"/>
        <color theme="1"/>
        <rFont val="標楷體"/>
        <family val="4"/>
        <charset val="136"/>
      </rPr>
      <t>：本院認定爭議股數：許鑒隆徵求</t>
    </r>
    <r>
      <rPr>
        <b/>
        <sz val="13"/>
        <color theme="1"/>
        <rFont val="Times New Roman"/>
        <family val="1"/>
      </rPr>
      <t>2,339,734</t>
    </r>
    <r>
      <rPr>
        <b/>
        <sz val="13"/>
        <color theme="1"/>
        <rFont val="標楷體"/>
        <family val="4"/>
        <charset val="136"/>
      </rPr>
      <t>＋華揚徵求</t>
    </r>
    <r>
      <rPr>
        <b/>
        <sz val="13"/>
        <color theme="1"/>
        <rFont val="Times New Roman"/>
        <family val="1"/>
      </rPr>
      <t>1,589,579</t>
    </r>
    <r>
      <rPr>
        <b/>
        <sz val="13"/>
        <color theme="1"/>
        <rFont val="標楷體"/>
        <family val="4"/>
        <charset val="136"/>
      </rPr>
      <t>＋李家成</t>
    </r>
    <r>
      <rPr>
        <b/>
        <sz val="13"/>
        <color theme="1"/>
        <rFont val="Times New Roman"/>
        <family val="1"/>
      </rPr>
      <t>6</t>
    </r>
    <r>
      <rPr>
        <b/>
        <sz val="13"/>
        <color theme="1"/>
        <rFont val="標楷體"/>
        <family val="4"/>
        <charset val="136"/>
      </rPr>
      <t>人</t>
    </r>
    <r>
      <rPr>
        <b/>
        <sz val="13"/>
        <color theme="1"/>
        <rFont val="Times New Roman"/>
        <family val="1"/>
      </rPr>
      <t>2,575,000</t>
    </r>
    <r>
      <rPr>
        <b/>
        <sz val="13"/>
        <color theme="1"/>
        <rFont val="標楷體"/>
        <family val="4"/>
        <charset val="136"/>
      </rPr>
      <t>＝合計</t>
    </r>
    <r>
      <rPr>
        <b/>
        <sz val="13"/>
        <color theme="1"/>
        <rFont val="Times New Roman"/>
        <family val="1"/>
      </rPr>
      <t>6,504,313</t>
    </r>
    <r>
      <rPr>
        <b/>
        <sz val="13"/>
        <color theme="1"/>
        <rFont val="標楷體"/>
        <family val="4"/>
        <charset val="136"/>
      </rPr>
      <t>股</t>
    </r>
    <phoneticPr fontId="2" type="noConversion"/>
  </si>
  <si>
    <r>
      <t>備註</t>
    </r>
    <r>
      <rPr>
        <b/>
        <sz val="13"/>
        <color theme="1"/>
        <rFont val="Times New Roman"/>
        <family val="1"/>
      </rPr>
      <t>1</t>
    </r>
    <r>
      <rPr>
        <b/>
        <sz val="13"/>
        <color theme="1"/>
        <rFont val="標楷體"/>
        <family val="4"/>
        <charset val="136"/>
      </rPr>
      <t>：原告主張全部爭議股數：許鑒隆徵求</t>
    </r>
    <r>
      <rPr>
        <b/>
        <sz val="13"/>
        <color theme="1"/>
        <rFont val="Times New Roman"/>
        <family val="1"/>
      </rPr>
      <t>2,339,734</t>
    </r>
    <r>
      <rPr>
        <b/>
        <sz val="13"/>
        <color theme="1"/>
        <rFont val="標楷體"/>
        <family val="4"/>
        <charset val="136"/>
      </rPr>
      <t>＋華揚徵求</t>
    </r>
    <r>
      <rPr>
        <b/>
        <sz val="13"/>
        <color theme="1"/>
        <rFont val="Times New Roman"/>
        <family val="1"/>
      </rPr>
      <t>1,589,579</t>
    </r>
    <r>
      <rPr>
        <b/>
        <sz val="13"/>
        <color theme="1"/>
        <rFont val="標楷體"/>
        <family val="4"/>
        <charset val="136"/>
      </rPr>
      <t>＋統一證券受託</t>
    </r>
    <r>
      <rPr>
        <b/>
        <sz val="13"/>
        <color theme="1"/>
        <rFont val="Times New Roman"/>
        <family val="1"/>
      </rPr>
      <t>15,504,792</t>
    </r>
    <r>
      <rPr>
        <b/>
        <sz val="13"/>
        <color theme="1"/>
        <rFont val="標楷體"/>
        <family val="4"/>
        <charset val="136"/>
      </rPr>
      <t>＋股東個人委託</t>
    </r>
    <r>
      <rPr>
        <b/>
        <sz val="13"/>
        <color theme="1"/>
        <rFont val="Times New Roman"/>
        <family val="1"/>
      </rPr>
      <t>9,058,078</t>
    </r>
    <r>
      <rPr>
        <b/>
        <sz val="13"/>
        <color theme="1"/>
        <rFont val="標楷體"/>
        <family val="4"/>
        <charset val="136"/>
      </rPr>
      <t>＝合計</t>
    </r>
    <r>
      <rPr>
        <b/>
        <sz val="13"/>
        <color theme="1"/>
        <rFont val="Times New Roman"/>
        <family val="1"/>
      </rPr>
      <t>28,492,183</t>
    </r>
    <r>
      <rPr>
        <b/>
        <sz val="13"/>
        <color theme="1"/>
        <rFont val="標楷體"/>
        <family val="4"/>
        <charset val="136"/>
      </rPr>
      <t>股</t>
    </r>
    <phoneticPr fontId="2" type="noConversion"/>
  </si>
  <si>
    <r>
      <rPr>
        <b/>
        <sz val="24"/>
        <color theme="1"/>
        <rFont val="標楷體"/>
        <family val="4"/>
        <charset val="136"/>
      </rPr>
      <t>附表</t>
    </r>
    <phoneticPr fontId="2" type="noConversion"/>
  </si>
  <si>
    <t>一、原告主張違反委託書規則11(1)1  
    價購委託書</t>
    <phoneticPr fontId="2" type="noConversion"/>
  </si>
  <si>
    <t>三、原告主張違反委託書規則10(1)
    非屬徵求/個人受託：委託書填具方式</t>
    <phoneticPr fontId="2" type="noConversion"/>
  </si>
  <si>
    <r>
      <t>二、原告主張違反委託書規則</t>
    </r>
    <r>
      <rPr>
        <b/>
        <sz val="13"/>
        <color theme="1"/>
        <rFont val="Times New Roman"/>
        <family val="1"/>
      </rPr>
      <t>10(1)</t>
    </r>
    <r>
      <rPr>
        <b/>
        <sz val="13"/>
        <color theme="1"/>
        <rFont val="標楷體"/>
        <family val="4"/>
        <charset val="136"/>
      </rPr>
      <t>、</t>
    </r>
    <r>
      <rPr>
        <b/>
        <sz val="13"/>
        <color theme="1"/>
        <rFont val="Times New Roman"/>
        <family val="1"/>
      </rPr>
      <t>14(3)
    (</t>
    </r>
    <r>
      <rPr>
        <b/>
        <sz val="13"/>
        <color theme="1"/>
        <rFont val="標楷體"/>
        <family val="4"/>
        <charset val="136"/>
      </rPr>
      <t>一</t>
    </r>
    <r>
      <rPr>
        <b/>
        <sz val="13"/>
        <color theme="1"/>
        <rFont val="Times New Roman"/>
        <family val="1"/>
      </rPr>
      <t>)</t>
    </r>
    <r>
      <rPr>
        <b/>
        <sz val="13"/>
        <color theme="1"/>
        <rFont val="標楷體"/>
        <family val="4"/>
        <charset val="136"/>
      </rPr>
      <t xml:space="preserve">徵求：委託書填具方式
</t>
    </r>
    <r>
      <rPr>
        <b/>
        <sz val="13"/>
        <color theme="1"/>
        <rFont val="Times New Roman"/>
        <family val="1"/>
      </rPr>
      <t xml:space="preserve">    (</t>
    </r>
    <r>
      <rPr>
        <b/>
        <sz val="13"/>
        <color theme="1"/>
        <rFont val="標楷體"/>
        <family val="4"/>
        <charset val="136"/>
      </rPr>
      <t>二</t>
    </r>
    <r>
      <rPr>
        <b/>
        <sz val="13"/>
        <color theme="1"/>
        <rFont val="Times New Roman"/>
        <family val="1"/>
      </rPr>
      <t>)</t>
    </r>
    <r>
      <rPr>
        <b/>
        <sz val="13"/>
        <color theme="1"/>
        <rFont val="標楷體"/>
        <family val="4"/>
        <charset val="136"/>
      </rPr>
      <t>非屬徵求</t>
    </r>
    <r>
      <rPr>
        <b/>
        <sz val="13"/>
        <color theme="1"/>
        <rFont val="Times New Roman"/>
        <family val="1"/>
      </rPr>
      <t>/</t>
    </r>
    <r>
      <rPr>
        <b/>
        <sz val="13"/>
        <color theme="1"/>
        <rFont val="標楷體"/>
        <family val="4"/>
        <charset val="136"/>
      </rPr>
      <t>股務代理受託：全權委託</t>
    </r>
    <phoneticPr fontId="2" type="noConversion"/>
  </si>
  <si>
    <r>
      <rPr>
        <b/>
        <sz val="13"/>
        <color theme="1"/>
        <rFont val="標楷體"/>
        <family val="4"/>
        <charset val="136"/>
      </rPr>
      <t>備註</t>
    </r>
    <r>
      <rPr>
        <b/>
        <sz val="13"/>
        <color theme="1"/>
        <rFont val="Times New Roman"/>
        <family val="1"/>
      </rPr>
      <t>3</t>
    </r>
    <r>
      <rPr>
        <b/>
        <sz val="13"/>
        <color theme="1"/>
        <rFont val="標楷體"/>
        <family val="4"/>
        <charset val="136"/>
      </rPr>
      <t>：吳靜茹等</t>
    </r>
    <r>
      <rPr>
        <b/>
        <sz val="13"/>
        <color theme="1"/>
        <rFont val="Times New Roman"/>
        <family val="1"/>
      </rPr>
      <t>5</t>
    </r>
    <r>
      <rPr>
        <b/>
        <sz val="13"/>
        <color theme="1"/>
        <rFont val="標楷體"/>
        <family val="4"/>
        <charset val="136"/>
      </rPr>
      <t>人</t>
    </r>
    <r>
      <rPr>
        <b/>
        <sz val="13"/>
        <color theme="1"/>
        <rFont val="Times New Roman"/>
        <family val="1"/>
      </rPr>
      <t>(</t>
    </r>
    <r>
      <rPr>
        <b/>
        <sz val="13"/>
        <color theme="1"/>
        <rFont val="標楷體"/>
        <family val="4"/>
        <charset val="136"/>
      </rPr>
      <t>價購部分</t>
    </r>
    <r>
      <rPr>
        <b/>
        <sz val="13"/>
        <color theme="1"/>
        <rFont val="Times New Roman"/>
        <family val="1"/>
      </rPr>
      <t>)</t>
    </r>
    <r>
      <rPr>
        <b/>
        <sz val="13"/>
        <color theme="1"/>
        <rFont val="標楷體"/>
        <family val="4"/>
        <charset val="136"/>
      </rPr>
      <t>為許鑒隆或華揚公司徵求取得，故不重覆列入價購委託書部分予以扣除</t>
    </r>
    <phoneticPr fontId="2" type="noConversion"/>
  </si>
  <si>
    <r>
      <rPr>
        <b/>
        <sz val="13"/>
        <color theme="1"/>
        <rFont val="標楷體"/>
        <family val="4"/>
        <charset val="136"/>
      </rPr>
      <t>備註</t>
    </r>
    <r>
      <rPr>
        <b/>
        <sz val="13"/>
        <color theme="1"/>
        <rFont val="Times New Roman"/>
        <family val="1"/>
      </rPr>
      <t>3</t>
    </r>
    <r>
      <rPr>
        <b/>
        <sz val="13"/>
        <color theme="1"/>
        <rFont val="標楷體"/>
        <family val="4"/>
        <charset val="136"/>
      </rPr>
      <t>：吳靜茹等</t>
    </r>
    <r>
      <rPr>
        <b/>
        <sz val="13"/>
        <color theme="1"/>
        <rFont val="Times New Roman"/>
        <family val="1"/>
      </rPr>
      <t>5</t>
    </r>
    <r>
      <rPr>
        <b/>
        <sz val="13"/>
        <color theme="1"/>
        <rFont val="標楷體"/>
        <family val="4"/>
        <charset val="136"/>
      </rPr>
      <t>人</t>
    </r>
    <r>
      <rPr>
        <b/>
        <sz val="13"/>
        <color theme="1"/>
        <rFont val="Times New Roman"/>
        <family val="1"/>
      </rPr>
      <t>(</t>
    </r>
    <r>
      <rPr>
        <b/>
        <sz val="13"/>
        <color theme="1"/>
        <rFont val="標楷體"/>
        <family val="4"/>
        <charset val="136"/>
      </rPr>
      <t>價購部分</t>
    </r>
    <r>
      <rPr>
        <b/>
        <sz val="13"/>
        <color theme="1"/>
        <rFont val="Times New Roman"/>
        <family val="1"/>
      </rPr>
      <t>)</t>
    </r>
    <r>
      <rPr>
        <b/>
        <sz val="13"/>
        <color theme="1"/>
        <rFont val="標楷體"/>
        <family val="4"/>
        <charset val="136"/>
      </rPr>
      <t>為許鑒隆或華揚公司徵求取得、李家成等</t>
    </r>
    <r>
      <rPr>
        <b/>
        <sz val="13"/>
        <color theme="1"/>
        <rFont val="Times New Roman"/>
        <family val="1"/>
      </rPr>
      <t>6</t>
    </r>
    <r>
      <rPr>
        <b/>
        <sz val="13"/>
        <color theme="1"/>
        <rFont val="標楷體"/>
        <family val="4"/>
        <charset val="136"/>
      </rPr>
      <t>人</t>
    </r>
    <r>
      <rPr>
        <b/>
        <sz val="13"/>
        <color theme="1"/>
        <rFont val="Times New Roman"/>
        <family val="1"/>
      </rPr>
      <t>(</t>
    </r>
    <r>
      <rPr>
        <b/>
        <sz val="13"/>
        <color theme="1"/>
        <rFont val="標楷體"/>
        <family val="4"/>
        <charset val="136"/>
      </rPr>
      <t>價購部分</t>
    </r>
    <r>
      <rPr>
        <b/>
        <sz val="13"/>
        <color theme="1"/>
        <rFont val="Times New Roman"/>
        <family val="1"/>
      </rPr>
      <t>)</t>
    </r>
    <r>
      <rPr>
        <b/>
        <sz val="13"/>
        <color theme="1"/>
        <rFont val="標楷體"/>
        <family val="4"/>
        <charset val="136"/>
      </rPr>
      <t>為統一證券代理，故不重覆列入價購委託書部分予以扣除</t>
    </r>
    <phoneticPr fontId="2" type="noConversion"/>
  </si>
  <si>
    <t>系爭股東會議事錄記載：已發行股份總數78,147,132、出席股份總數39,875,974</t>
    <phoneticPr fontId="2" type="noConversion"/>
  </si>
  <si>
    <t>A男（原告）</t>
    <phoneticPr fontId="2" type="noConversion"/>
  </si>
  <si>
    <t>B女</t>
    <phoneticPr fontId="2" type="noConversion"/>
  </si>
  <si>
    <r>
      <t>10</t>
    </r>
    <r>
      <rPr>
        <sz val="13"/>
        <color theme="1"/>
        <rFont val="新細明體"/>
        <family val="2"/>
        <charset val="136"/>
      </rPr>
      <t>捷達威數位科技股份有限公司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</si>
</sst>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m&quot;月&quot;d&quot;日&quot;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C00000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新細明體"/>
      <family val="2"/>
      <charset val="136"/>
    </font>
    <font>
      <sz val="13"/>
      <color theme="1"/>
      <name val="新細明體"/>
      <family val="2"/>
      <charset val="136"/>
    </font>
    <font>
      <b/>
      <sz val="13"/>
      <color rgb="FF0000CC"/>
      <name val="新細明體"/>
      <family val="1"/>
      <charset val="136"/>
    </font>
    <font>
      <sz val="13"/>
      <color theme="0" tint="-0.499984740745262"/>
      <name val="Times New Roman"/>
      <family val="1"/>
    </font>
    <font>
      <sz val="13"/>
      <color theme="0" tint="-0.499984740745262"/>
      <name val="新細明體"/>
      <family val="1"/>
      <charset val="136"/>
    </font>
    <font>
      <sz val="13"/>
      <color theme="1"/>
      <name val="新細明體"/>
      <family val="1"/>
      <charset val="136"/>
    </font>
    <font>
      <b/>
      <sz val="13"/>
      <name val="Times New Roman"/>
      <family val="1"/>
    </font>
    <font>
      <b/>
      <sz val="13"/>
      <name val="標楷體"/>
      <family val="4"/>
      <charset val="136"/>
    </font>
    <font>
      <sz val="13"/>
      <color theme="0" tint="-0.499984740745262"/>
      <name val="新細明體"/>
      <family val="2"/>
      <charset val="136"/>
    </font>
    <font>
      <b/>
      <sz val="20"/>
      <color theme="1"/>
      <name val="標楷體"/>
      <family val="4"/>
      <charset val="136"/>
    </font>
    <font>
      <sz val="20"/>
      <color theme="1"/>
      <name val="Times New Roman"/>
      <family val="1"/>
    </font>
    <font>
      <sz val="24"/>
      <color theme="1"/>
      <name val="Times New Roman"/>
      <family val="1"/>
    </font>
    <font>
      <b/>
      <sz val="24"/>
      <color theme="1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10" fontId="0" fillId="0" borderId="0" xfId="0" applyNumberFormat="1">
      <alignment vertical="center"/>
    </xf>
    <xf numFmtId="0" fontId="5" fillId="0" borderId="0" xfId="0" applyFont="1">
      <alignment vertical="center"/>
    </xf>
    <xf numFmtId="176" fontId="3" fillId="0" borderId="0" xfId="0" applyNumberFormat="1" applyFont="1">
      <alignment vertical="center"/>
    </xf>
    <xf numFmtId="176" fontId="5" fillId="0" borderId="0" xfId="1" applyNumberFormat="1" applyFont="1" applyAlignment="1">
      <alignment horizontal="left" vertical="center" wrapText="1"/>
    </xf>
    <xf numFmtId="176" fontId="5" fillId="0" borderId="0" xfId="1" applyNumberFormat="1" applyFont="1" applyAlignment="1">
      <alignment vertical="center" wrapText="1"/>
    </xf>
    <xf numFmtId="176" fontId="6" fillId="0" borderId="0" xfId="1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3" xfId="0" applyFont="1" applyBorder="1" applyAlignment="1">
      <alignment horizontal="left" vertical="center" wrapText="1"/>
    </xf>
    <xf numFmtId="176" fontId="7" fillId="0" borderId="0" xfId="1" applyNumberFormat="1" applyFont="1">
      <alignment vertical="center"/>
    </xf>
    <xf numFmtId="0" fontId="8" fillId="0" borderId="0" xfId="0" applyFont="1">
      <alignment vertical="center"/>
    </xf>
    <xf numFmtId="176" fontId="7" fillId="0" borderId="0" xfId="1" applyNumberFormat="1" applyFont="1" applyAlignment="1">
      <alignment horizontal="left" vertical="center"/>
    </xf>
    <xf numFmtId="176" fontId="8" fillId="0" borderId="0" xfId="0" applyNumberFormat="1" applyFont="1">
      <alignment vertical="center"/>
    </xf>
    <xf numFmtId="176" fontId="7" fillId="0" borderId="4" xfId="1" applyNumberFormat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center" vertical="center" wrapText="1"/>
    </xf>
    <xf numFmtId="0" fontId="8" fillId="4" borderId="6" xfId="2" applyFont="1" applyBorder="1">
      <alignment vertical="center"/>
    </xf>
    <xf numFmtId="176" fontId="8" fillId="4" borderId="2" xfId="2" applyNumberFormat="1" applyFont="1" applyBorder="1">
      <alignment vertical="center"/>
    </xf>
    <xf numFmtId="0" fontId="8" fillId="4" borderId="2" xfId="2" applyFont="1" applyBorder="1" applyAlignment="1">
      <alignment horizontal="center" vertical="center"/>
    </xf>
    <xf numFmtId="0" fontId="8" fillId="4" borderId="7" xfId="2" applyFont="1" applyBorder="1">
      <alignment vertical="center"/>
    </xf>
    <xf numFmtId="0" fontId="8" fillId="4" borderId="12" xfId="2" applyFont="1" applyBorder="1">
      <alignment vertical="center"/>
    </xf>
    <xf numFmtId="176" fontId="7" fillId="0" borderId="9" xfId="1" applyNumberFormat="1" applyFont="1" applyBorder="1">
      <alignment vertical="center"/>
    </xf>
    <xf numFmtId="176" fontId="8" fillId="0" borderId="0" xfId="1" applyNumberFormat="1" applyFont="1">
      <alignment vertical="center"/>
    </xf>
    <xf numFmtId="176" fontId="8" fillId="0" borderId="4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176" fontId="8" fillId="3" borderId="2" xfId="1" applyNumberFormat="1" applyFont="1" applyFill="1" applyBorder="1">
      <alignment vertical="center"/>
    </xf>
    <xf numFmtId="10" fontId="8" fillId="3" borderId="7" xfId="1" applyNumberFormat="1" applyFont="1" applyFill="1" applyBorder="1">
      <alignment vertical="center"/>
    </xf>
    <xf numFmtId="176" fontId="8" fillId="0" borderId="2" xfId="1" applyNumberFormat="1" applyFont="1" applyBorder="1">
      <alignment vertical="center"/>
    </xf>
    <xf numFmtId="176" fontId="8" fillId="0" borderId="6" xfId="1" applyNumberFormat="1" applyFont="1" applyBorder="1">
      <alignment vertical="center"/>
    </xf>
    <xf numFmtId="10" fontId="8" fillId="6" borderId="7" xfId="1" applyNumberFormat="1" applyFont="1" applyFill="1" applyBorder="1">
      <alignment vertical="center"/>
    </xf>
    <xf numFmtId="10" fontId="8" fillId="0" borderId="0" xfId="0" applyNumberFormat="1" applyFont="1">
      <alignment vertical="center"/>
    </xf>
    <xf numFmtId="0" fontId="8" fillId="0" borderId="1" xfId="0" applyFont="1" applyBorder="1">
      <alignment vertical="center"/>
    </xf>
    <xf numFmtId="0" fontId="7" fillId="0" borderId="4" xfId="0" applyFont="1" applyBorder="1" applyAlignment="1">
      <alignment horizontal="center" vertical="center" wrapText="1"/>
    </xf>
    <xf numFmtId="177" fontId="12" fillId="0" borderId="6" xfId="0" applyNumberFormat="1" applyFont="1" applyBorder="1">
      <alignment vertical="center"/>
    </xf>
    <xf numFmtId="176" fontId="12" fillId="0" borderId="2" xfId="1" applyNumberFormat="1" applyFont="1" applyBorder="1">
      <alignment vertical="center"/>
    </xf>
    <xf numFmtId="0" fontId="8" fillId="0" borderId="7" xfId="0" applyFont="1" applyBorder="1">
      <alignment vertical="center"/>
    </xf>
    <xf numFmtId="177" fontId="8" fillId="0" borderId="6" xfId="0" applyNumberFormat="1" applyFont="1" applyBorder="1">
      <alignment vertical="center"/>
    </xf>
    <xf numFmtId="176" fontId="8" fillId="0" borderId="2" xfId="1" applyNumberFormat="1" applyFont="1" applyFill="1" applyBorder="1">
      <alignment vertical="center"/>
    </xf>
    <xf numFmtId="176" fontId="8" fillId="0" borderId="8" xfId="1" applyNumberFormat="1" applyFont="1" applyBorder="1">
      <alignment vertical="center"/>
    </xf>
    <xf numFmtId="176" fontId="8" fillId="0" borderId="9" xfId="1" applyNumberFormat="1" applyFont="1" applyBorder="1">
      <alignment vertical="center"/>
    </xf>
    <xf numFmtId="0" fontId="8" fillId="0" borderId="9" xfId="0" applyFont="1" applyBorder="1">
      <alignment vertical="center"/>
    </xf>
    <xf numFmtId="10" fontId="8" fillId="0" borderId="10" xfId="0" applyNumberFormat="1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0" fontId="8" fillId="0" borderId="7" xfId="0" applyNumberFormat="1" applyFont="1" applyBorder="1">
      <alignment vertical="center"/>
    </xf>
    <xf numFmtId="0" fontId="8" fillId="0" borderId="8" xfId="0" applyFont="1" applyBorder="1">
      <alignment vertical="center"/>
    </xf>
    <xf numFmtId="0" fontId="15" fillId="0" borderId="4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176" fontId="8" fillId="0" borderId="9" xfId="0" applyNumberFormat="1" applyFont="1" applyBorder="1">
      <alignment vertical="center"/>
    </xf>
    <xf numFmtId="176" fontId="8" fillId="0" borderId="0" xfId="0" applyNumberFormat="1" applyFont="1" applyBorder="1">
      <alignment vertical="center"/>
    </xf>
    <xf numFmtId="10" fontId="8" fillId="0" borderId="0" xfId="0" applyNumberFormat="1" applyFont="1" applyBorder="1">
      <alignment vertical="center"/>
    </xf>
    <xf numFmtId="176" fontId="12" fillId="3" borderId="2" xfId="1" applyNumberFormat="1" applyFont="1" applyFill="1" applyBorder="1">
      <alignment vertical="center"/>
    </xf>
    <xf numFmtId="10" fontId="12" fillId="3" borderId="7" xfId="1" applyNumberFormat="1" applyFont="1" applyFill="1" applyBorder="1">
      <alignment vertical="center"/>
    </xf>
    <xf numFmtId="0" fontId="8" fillId="2" borderId="6" xfId="3" applyFont="1" applyFill="1" applyBorder="1">
      <alignment vertical="center"/>
    </xf>
    <xf numFmtId="176" fontId="8" fillId="2" borderId="2" xfId="3" applyNumberFormat="1" applyFont="1" applyFill="1" applyBorder="1">
      <alignment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7" xfId="3" applyFont="1" applyFill="1" applyBorder="1">
      <alignment vertical="center"/>
    </xf>
    <xf numFmtId="176" fontId="8" fillId="2" borderId="8" xfId="1" applyNumberFormat="1" applyFont="1" applyFill="1" applyBorder="1" applyAlignment="1">
      <alignment vertical="center" wrapText="1"/>
    </xf>
    <xf numFmtId="176" fontId="7" fillId="2" borderId="9" xfId="1" applyNumberFormat="1" applyFont="1" applyFill="1" applyBorder="1">
      <alignment vertical="center"/>
    </xf>
    <xf numFmtId="10" fontId="8" fillId="2" borderId="10" xfId="1" applyNumberFormat="1" applyFont="1" applyFill="1" applyBorder="1">
      <alignment vertical="center"/>
    </xf>
    <xf numFmtId="0" fontId="8" fillId="2" borderId="11" xfId="0" applyFont="1" applyFill="1" applyBorder="1">
      <alignment vertical="center"/>
    </xf>
    <xf numFmtId="0" fontId="8" fillId="2" borderId="9" xfId="0" applyFont="1" applyFill="1" applyBorder="1">
      <alignment vertical="center"/>
    </xf>
    <xf numFmtId="10" fontId="8" fillId="2" borderId="10" xfId="0" applyNumberFormat="1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8" fillId="0" borderId="2" xfId="0" applyFont="1" applyBorder="1">
      <alignment vertical="center"/>
    </xf>
    <xf numFmtId="10" fontId="8" fillId="6" borderId="2" xfId="1" applyNumberFormat="1" applyFont="1" applyFill="1" applyBorder="1">
      <alignment vertical="center"/>
    </xf>
    <xf numFmtId="176" fontId="8" fillId="2" borderId="9" xfId="1" applyNumberFormat="1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18" fillId="0" borderId="0" xfId="0" applyFont="1" applyFill="1" applyBorder="1">
      <alignment vertical="center"/>
    </xf>
    <xf numFmtId="176" fontId="19" fillId="0" borderId="0" xfId="0" applyNumberFormat="1" applyFont="1">
      <alignment vertical="center"/>
    </xf>
    <xf numFmtId="0" fontId="20" fillId="0" borderId="0" xfId="0" applyFont="1">
      <alignment vertical="center"/>
    </xf>
    <xf numFmtId="176" fontId="5" fillId="0" borderId="3" xfId="1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76" fontId="13" fillId="0" borderId="2" xfId="1" applyNumberFormat="1" applyFont="1" applyBorder="1">
      <alignment vertical="center"/>
    </xf>
  </cellXfs>
  <cellStyles count="4">
    <cellStyle name="20% - 輔色5" xfId="2" builtinId="46"/>
    <cellStyle name="40% - 輔色6" xfId="3" builtinId="51"/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CCFF"/>
      <color rgb="FF0000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89"/>
  <sheetViews>
    <sheetView tabSelected="1" topLeftCell="A16" zoomScale="80" zoomScaleNormal="80" workbookViewId="0">
      <selection activeCell="B17" sqref="B17"/>
    </sheetView>
  </sheetViews>
  <sheetFormatPr defaultRowHeight="16.5" x14ac:dyDescent="0.25"/>
  <cols>
    <col min="1" max="1" width="1.125" customWidth="1"/>
    <col min="2" max="2" width="47.625" customWidth="1"/>
    <col min="3" max="3" width="29.375" customWidth="1"/>
    <col min="4" max="4" width="13.125" customWidth="1"/>
    <col min="5" max="5" width="25.25" customWidth="1"/>
    <col min="6" max="6" width="29.125" customWidth="1"/>
    <col min="7" max="7" width="10" customWidth="1"/>
    <col min="9" max="9" width="14.625" customWidth="1"/>
    <col min="14" max="14" width="12.625" customWidth="1"/>
  </cols>
  <sheetData>
    <row r="2" spans="2:8" x14ac:dyDescent="0.25">
      <c r="B2" s="1" t="s">
        <v>12</v>
      </c>
      <c r="C2" s="1">
        <v>78147132</v>
      </c>
      <c r="F2" s="12"/>
    </row>
    <row r="3" spans="2:8" x14ac:dyDescent="0.25">
      <c r="B3" s="1" t="s">
        <v>10</v>
      </c>
      <c r="C3" s="1">
        <v>39875974</v>
      </c>
      <c r="D3" s="2">
        <f>C3/C2</f>
        <v>0.51026791360686152</v>
      </c>
    </row>
    <row r="4" spans="2:8" x14ac:dyDescent="0.25">
      <c r="C4" s="1">
        <v>-2989555</v>
      </c>
      <c r="D4" s="1"/>
      <c r="E4" s="1"/>
    </row>
    <row r="5" spans="2:8" ht="32.25" x14ac:dyDescent="0.25">
      <c r="B5" s="77" t="s">
        <v>97</v>
      </c>
      <c r="C5" s="12"/>
      <c r="D5" s="12"/>
      <c r="E5" s="12"/>
      <c r="F5" s="12"/>
      <c r="G5" s="8"/>
      <c r="H5" s="8"/>
    </row>
    <row r="6" spans="2:8" ht="35.25" thickBot="1" x14ac:dyDescent="0.3">
      <c r="B6" s="79" t="s">
        <v>98</v>
      </c>
      <c r="C6" s="12"/>
      <c r="D6" s="12"/>
      <c r="E6" s="12"/>
      <c r="F6" s="12"/>
      <c r="G6" s="12"/>
      <c r="H6" s="8"/>
    </row>
    <row r="7" spans="2:8" ht="17.25" x14ac:dyDescent="0.25">
      <c r="B7" s="78" t="s">
        <v>11</v>
      </c>
      <c r="C7" s="15" t="s">
        <v>19</v>
      </c>
      <c r="D7" s="15" t="s">
        <v>20</v>
      </c>
      <c r="E7" s="15" t="s">
        <v>21</v>
      </c>
      <c r="F7" s="16" t="s">
        <v>22</v>
      </c>
      <c r="G7" s="12"/>
      <c r="H7" s="8"/>
    </row>
    <row r="8" spans="2:8" ht="17.25" x14ac:dyDescent="0.25">
      <c r="B8" s="56" t="s">
        <v>23</v>
      </c>
      <c r="C8" s="57">
        <v>810000</v>
      </c>
      <c r="D8" s="58" t="s">
        <v>24</v>
      </c>
      <c r="E8" s="58" t="s">
        <v>25</v>
      </c>
      <c r="F8" s="59"/>
      <c r="G8" s="12"/>
      <c r="H8" s="8"/>
    </row>
    <row r="9" spans="2:8" ht="17.25" x14ac:dyDescent="0.25">
      <c r="B9" s="56" t="s">
        <v>26</v>
      </c>
      <c r="C9" s="57">
        <v>407000</v>
      </c>
      <c r="D9" s="58" t="s">
        <v>27</v>
      </c>
      <c r="E9" s="58" t="s">
        <v>25</v>
      </c>
      <c r="F9" s="59"/>
      <c r="G9" s="12"/>
      <c r="H9" s="8"/>
    </row>
    <row r="10" spans="2:8" ht="17.25" x14ac:dyDescent="0.25">
      <c r="B10" s="56" t="s">
        <v>28</v>
      </c>
      <c r="C10" s="57">
        <v>385000</v>
      </c>
      <c r="D10" s="58" t="s">
        <v>27</v>
      </c>
      <c r="E10" s="58" t="s">
        <v>25</v>
      </c>
      <c r="F10" s="59"/>
      <c r="G10" s="12"/>
      <c r="H10" s="8"/>
    </row>
    <row r="11" spans="2:8" ht="17.25" x14ac:dyDescent="0.25">
      <c r="B11" s="56" t="s">
        <v>29</v>
      </c>
      <c r="C11" s="57">
        <v>374000</v>
      </c>
      <c r="D11" s="58" t="s">
        <v>27</v>
      </c>
      <c r="E11" s="58" t="s">
        <v>25</v>
      </c>
      <c r="F11" s="59"/>
      <c r="G11" s="12"/>
      <c r="H11" s="8"/>
    </row>
    <row r="12" spans="2:8" ht="17.25" x14ac:dyDescent="0.25">
      <c r="B12" s="56" t="s">
        <v>30</v>
      </c>
      <c r="C12" s="57">
        <v>320000</v>
      </c>
      <c r="D12" s="58" t="s">
        <v>27</v>
      </c>
      <c r="E12" s="58" t="s">
        <v>25</v>
      </c>
      <c r="F12" s="59"/>
      <c r="G12" s="12"/>
      <c r="H12" s="8"/>
    </row>
    <row r="13" spans="2:8" ht="17.25" x14ac:dyDescent="0.25">
      <c r="B13" s="56" t="s">
        <v>31</v>
      </c>
      <c r="C13" s="57">
        <v>279000</v>
      </c>
      <c r="D13" s="58" t="s">
        <v>27</v>
      </c>
      <c r="E13" s="58" t="s">
        <v>25</v>
      </c>
      <c r="F13" s="59"/>
      <c r="G13" s="12"/>
      <c r="H13" s="8"/>
    </row>
    <row r="14" spans="2:8" ht="17.25" x14ac:dyDescent="0.25">
      <c r="B14" s="17" t="s">
        <v>32</v>
      </c>
      <c r="C14" s="18">
        <v>274550</v>
      </c>
      <c r="D14" s="19" t="s">
        <v>33</v>
      </c>
      <c r="E14" s="19" t="s">
        <v>34</v>
      </c>
      <c r="F14" s="20"/>
      <c r="G14" s="12"/>
      <c r="H14" s="8"/>
    </row>
    <row r="15" spans="2:8" ht="17.25" x14ac:dyDescent="0.25">
      <c r="B15" s="17" t="s">
        <v>35</v>
      </c>
      <c r="C15" s="18">
        <v>229099</v>
      </c>
      <c r="D15" s="19" t="s">
        <v>33</v>
      </c>
      <c r="E15" s="19" t="s">
        <v>36</v>
      </c>
      <c r="F15" s="20"/>
      <c r="G15" s="12"/>
      <c r="H15" s="8"/>
    </row>
    <row r="16" spans="2:8" ht="17.25" x14ac:dyDescent="0.25">
      <c r="B16" s="17" t="s">
        <v>37</v>
      </c>
      <c r="C16" s="18">
        <v>195029</v>
      </c>
      <c r="D16" s="19" t="s">
        <v>33</v>
      </c>
      <c r="E16" s="19" t="s">
        <v>34</v>
      </c>
      <c r="F16" s="20"/>
      <c r="G16" s="12"/>
      <c r="H16" s="8"/>
    </row>
    <row r="17" spans="1:18" ht="17.25" x14ac:dyDescent="0.25">
      <c r="B17" s="17" t="s">
        <v>106</v>
      </c>
      <c r="C17" s="18">
        <v>131000</v>
      </c>
      <c r="D17" s="19" t="s">
        <v>33</v>
      </c>
      <c r="E17" s="19" t="s">
        <v>34</v>
      </c>
      <c r="F17" s="20"/>
      <c r="G17" s="12"/>
      <c r="H17" s="8"/>
    </row>
    <row r="18" spans="1:18" ht="17.25" x14ac:dyDescent="0.25">
      <c r="B18" s="17" t="s">
        <v>38</v>
      </c>
      <c r="C18" s="18">
        <v>20000</v>
      </c>
      <c r="D18" s="19" t="s">
        <v>33</v>
      </c>
      <c r="E18" s="19" t="s">
        <v>34</v>
      </c>
      <c r="F18" s="21"/>
      <c r="G18" s="12"/>
      <c r="H18" s="8"/>
    </row>
    <row r="19" spans="1:18" ht="18" thickBot="1" x14ac:dyDescent="0.3">
      <c r="B19" s="63" t="s">
        <v>39</v>
      </c>
      <c r="C19" s="61">
        <f>C8+C9+C10+C11+C12+C13</f>
        <v>2575000</v>
      </c>
      <c r="D19" s="64"/>
      <c r="E19" s="64"/>
      <c r="F19" s="65">
        <f>C19/C3</f>
        <v>6.4575225171929346E-2</v>
      </c>
      <c r="G19" s="12"/>
      <c r="H19" s="8"/>
    </row>
    <row r="20" spans="1:18" ht="17.25" x14ac:dyDescent="0.25">
      <c r="B20" s="9" t="s">
        <v>13</v>
      </c>
      <c r="C20" s="12"/>
      <c r="D20" s="12"/>
      <c r="E20" s="12"/>
      <c r="F20" s="12"/>
      <c r="G20" s="12"/>
      <c r="H20" s="8"/>
    </row>
    <row r="21" spans="1:18" x14ac:dyDescent="0.25">
      <c r="B21" s="12"/>
      <c r="C21" s="12"/>
      <c r="D21" s="12"/>
      <c r="E21" s="12"/>
      <c r="F21" s="12"/>
      <c r="G21" s="12"/>
      <c r="H21" s="8"/>
    </row>
    <row r="22" spans="1:18" ht="54.75" customHeight="1" thickBot="1" x14ac:dyDescent="0.3">
      <c r="B22" s="5" t="s">
        <v>100</v>
      </c>
      <c r="C22" s="23"/>
      <c r="D22" s="12"/>
      <c r="E22" s="12"/>
      <c r="F22" s="12"/>
      <c r="G22" s="12"/>
      <c r="H22" s="8"/>
    </row>
    <row r="23" spans="1:18" ht="33" x14ac:dyDescent="0.25">
      <c r="B23" s="10"/>
      <c r="C23" s="24"/>
      <c r="D23" s="25" t="s">
        <v>40</v>
      </c>
      <c r="E23" s="16" t="s">
        <v>41</v>
      </c>
      <c r="F23" s="12"/>
      <c r="G23" s="23"/>
      <c r="H23" s="8"/>
    </row>
    <row r="24" spans="1:18" ht="17.25" x14ac:dyDescent="0.25">
      <c r="B24" s="26" t="s">
        <v>33</v>
      </c>
      <c r="C24" s="27" t="s">
        <v>42</v>
      </c>
      <c r="D24" s="27">
        <v>2339734</v>
      </c>
      <c r="E24" s="28">
        <f>D24/C3</f>
        <v>5.8675281511619E-2</v>
      </c>
      <c r="F24" s="12"/>
      <c r="G24" s="12"/>
      <c r="H24" s="8"/>
    </row>
    <row r="25" spans="1:18" ht="17.25" x14ac:dyDescent="0.25">
      <c r="B25" s="26"/>
      <c r="C25" s="27" t="s">
        <v>43</v>
      </c>
      <c r="D25" s="27">
        <v>1589579</v>
      </c>
      <c r="E25" s="28">
        <f>D25/C3</f>
        <v>3.9863076447988456E-2</v>
      </c>
      <c r="F25" s="12"/>
      <c r="G25" s="12"/>
      <c r="H25" s="8"/>
    </row>
    <row r="26" spans="1:18" ht="17.25" x14ac:dyDescent="0.25">
      <c r="B26" s="30"/>
      <c r="C26" s="54" t="s">
        <v>93</v>
      </c>
      <c r="D26" s="54">
        <v>2344333</v>
      </c>
      <c r="E26" s="55">
        <f>D26/C3</f>
        <v>5.8790614117663932E-2</v>
      </c>
      <c r="F26" s="12"/>
      <c r="G26" s="12"/>
      <c r="H26" s="8"/>
    </row>
    <row r="27" spans="1:18" ht="28.5" customHeight="1" x14ac:dyDescent="0.25">
      <c r="B27" s="30"/>
      <c r="C27" s="69" t="s">
        <v>44</v>
      </c>
      <c r="D27" s="29">
        <f>SUM(D24:D26)</f>
        <v>6273646</v>
      </c>
      <c r="E27" s="31">
        <f>D27/C3</f>
        <v>0.1573289720772714</v>
      </c>
      <c r="F27" s="12"/>
      <c r="G27" s="12"/>
      <c r="H27" s="8"/>
    </row>
    <row r="28" spans="1:18" ht="31.5" customHeight="1" thickBot="1" x14ac:dyDescent="0.3">
      <c r="B28" s="60" t="s">
        <v>45</v>
      </c>
      <c r="C28" s="70" t="s">
        <v>94</v>
      </c>
      <c r="D28" s="61">
        <v>15504792</v>
      </c>
      <c r="E28" s="62">
        <f>D28/C3</f>
        <v>0.38882541151220534</v>
      </c>
      <c r="F28" s="12"/>
      <c r="G28" s="12"/>
      <c r="H28" s="8"/>
    </row>
    <row r="29" spans="1:18" ht="17.25" x14ac:dyDescent="0.25">
      <c r="B29" s="9" t="s">
        <v>14</v>
      </c>
      <c r="C29" s="11"/>
      <c r="D29" s="23"/>
      <c r="E29" s="23"/>
      <c r="F29" s="12"/>
      <c r="G29" s="12"/>
      <c r="H29" s="8"/>
    </row>
    <row r="30" spans="1:18" x14ac:dyDescent="0.25">
      <c r="A30" s="12"/>
      <c r="B30" s="12"/>
      <c r="C30" s="12"/>
      <c r="D30" s="12"/>
      <c r="E30" s="12"/>
      <c r="F30" s="32"/>
      <c r="G30" s="12"/>
      <c r="H30" s="12"/>
    </row>
    <row r="31" spans="1:18" ht="40.5" customHeight="1" thickBot="1" x14ac:dyDescent="0.3">
      <c r="B31" s="6" t="s">
        <v>99</v>
      </c>
      <c r="C31" s="12"/>
      <c r="D31" s="12"/>
      <c r="E31" s="12"/>
      <c r="F31" s="12"/>
      <c r="G31" s="12"/>
      <c r="H31" s="8"/>
    </row>
    <row r="32" spans="1:18" ht="34.5" x14ac:dyDescent="0.25">
      <c r="B32" s="33"/>
      <c r="C32" s="25" t="s">
        <v>46</v>
      </c>
      <c r="D32" s="25" t="s">
        <v>40</v>
      </c>
      <c r="E32" s="34" t="s">
        <v>47</v>
      </c>
      <c r="F32" s="16" t="s">
        <v>22</v>
      </c>
      <c r="G32" s="12"/>
      <c r="H32" s="8"/>
      <c r="O32" s="1"/>
      <c r="P32" s="1"/>
      <c r="Q32" s="1"/>
      <c r="R32" s="1"/>
    </row>
    <row r="33" spans="2:18" ht="17.25" x14ac:dyDescent="0.25">
      <c r="B33" s="35" t="s">
        <v>0</v>
      </c>
      <c r="C33" s="80" t="s">
        <v>104</v>
      </c>
      <c r="D33" s="36">
        <v>2156</v>
      </c>
      <c r="E33" s="80" t="s">
        <v>105</v>
      </c>
      <c r="F33" s="37"/>
      <c r="G33" s="12"/>
      <c r="H33" s="8"/>
      <c r="O33" s="1"/>
      <c r="P33" s="1"/>
      <c r="Q33" s="1"/>
      <c r="R33" s="1"/>
    </row>
    <row r="34" spans="2:18" ht="17.25" x14ac:dyDescent="0.25">
      <c r="B34" s="38" t="s">
        <v>1</v>
      </c>
      <c r="C34" s="29" t="s">
        <v>48</v>
      </c>
      <c r="D34" s="29">
        <v>879806</v>
      </c>
      <c r="E34" s="29" t="s">
        <v>49</v>
      </c>
      <c r="F34" s="37"/>
      <c r="G34" s="12"/>
      <c r="O34" s="1"/>
      <c r="P34" s="1"/>
      <c r="Q34" s="1"/>
      <c r="R34" s="1"/>
    </row>
    <row r="35" spans="2:18" ht="17.25" x14ac:dyDescent="0.25">
      <c r="B35" s="26" t="s">
        <v>2</v>
      </c>
      <c r="C35" s="29" t="s">
        <v>50</v>
      </c>
      <c r="D35" s="29">
        <v>1099758</v>
      </c>
      <c r="E35" s="29" t="s">
        <v>51</v>
      </c>
      <c r="F35" s="37"/>
      <c r="G35" s="12"/>
      <c r="O35" s="1"/>
      <c r="P35" s="1"/>
      <c r="Q35" s="1"/>
      <c r="R35" s="1"/>
    </row>
    <row r="36" spans="2:18" ht="17.25" x14ac:dyDescent="0.25">
      <c r="B36" s="26" t="s">
        <v>3</v>
      </c>
      <c r="C36" s="29" t="s">
        <v>52</v>
      </c>
      <c r="D36" s="29">
        <v>1099758</v>
      </c>
      <c r="E36" s="29" t="s">
        <v>53</v>
      </c>
      <c r="F36" s="37"/>
      <c r="G36" s="12"/>
      <c r="N36" s="1"/>
      <c r="O36" s="1"/>
      <c r="P36" s="1"/>
      <c r="Q36" s="1"/>
      <c r="R36" s="1"/>
    </row>
    <row r="37" spans="2:18" ht="17.25" x14ac:dyDescent="0.25">
      <c r="B37" s="38" t="s">
        <v>4</v>
      </c>
      <c r="C37" s="29" t="s">
        <v>54</v>
      </c>
      <c r="D37" s="29">
        <v>260006</v>
      </c>
      <c r="E37" s="29" t="s">
        <v>55</v>
      </c>
      <c r="F37" s="37"/>
      <c r="G37" s="12"/>
      <c r="N37" s="1"/>
      <c r="O37" s="1"/>
      <c r="P37" s="1"/>
      <c r="Q37" s="1"/>
      <c r="R37" s="1"/>
    </row>
    <row r="38" spans="2:18" ht="17.25" x14ac:dyDescent="0.25">
      <c r="B38" s="38" t="s">
        <v>5</v>
      </c>
      <c r="C38" s="29" t="s">
        <v>56</v>
      </c>
      <c r="D38" s="29">
        <v>879806</v>
      </c>
      <c r="E38" s="29" t="s">
        <v>57</v>
      </c>
      <c r="F38" s="37"/>
      <c r="G38" s="12"/>
      <c r="N38" s="1"/>
      <c r="O38" s="1"/>
      <c r="P38" s="1"/>
      <c r="Q38" s="1"/>
      <c r="R38" s="1"/>
    </row>
    <row r="39" spans="2:18" ht="17.25" x14ac:dyDescent="0.25">
      <c r="B39" s="26" t="s">
        <v>7</v>
      </c>
      <c r="C39" s="29" t="s">
        <v>58</v>
      </c>
      <c r="D39" s="29">
        <v>1319719</v>
      </c>
      <c r="E39" s="39" t="s">
        <v>59</v>
      </c>
      <c r="F39" s="37"/>
      <c r="G39" s="12"/>
      <c r="N39" s="1"/>
      <c r="O39" s="1"/>
      <c r="P39" s="1"/>
      <c r="Q39" s="1"/>
      <c r="R39" s="1"/>
    </row>
    <row r="40" spans="2:18" ht="17.25" x14ac:dyDescent="0.25">
      <c r="B40" s="26" t="s">
        <v>8</v>
      </c>
      <c r="C40" s="29" t="s">
        <v>60</v>
      </c>
      <c r="D40" s="29">
        <v>1099758</v>
      </c>
      <c r="E40" s="29" t="s">
        <v>61</v>
      </c>
      <c r="F40" s="37"/>
      <c r="G40" s="12"/>
      <c r="N40" s="1"/>
      <c r="O40" s="1"/>
      <c r="P40" s="1"/>
      <c r="Q40" s="1"/>
      <c r="R40" s="1"/>
    </row>
    <row r="41" spans="2:18" ht="17.25" x14ac:dyDescent="0.25">
      <c r="B41" s="26" t="s">
        <v>6</v>
      </c>
      <c r="C41" s="29" t="s">
        <v>62</v>
      </c>
      <c r="D41" s="29">
        <v>1099758</v>
      </c>
      <c r="E41" s="29" t="s">
        <v>63</v>
      </c>
      <c r="F41" s="37"/>
      <c r="G41" s="12"/>
      <c r="N41" s="1"/>
      <c r="O41" s="1"/>
      <c r="P41" s="1"/>
      <c r="Q41" s="1"/>
      <c r="R41" s="1"/>
    </row>
    <row r="42" spans="2:18" ht="17.25" x14ac:dyDescent="0.25">
      <c r="B42" s="26" t="s">
        <v>9</v>
      </c>
      <c r="C42" s="29" t="s">
        <v>64</v>
      </c>
      <c r="D42" s="29">
        <v>1319709</v>
      </c>
      <c r="E42" s="29" t="s">
        <v>65</v>
      </c>
      <c r="F42" s="37"/>
      <c r="G42" s="12"/>
      <c r="N42" s="1"/>
      <c r="O42" s="1"/>
      <c r="P42" s="1"/>
      <c r="Q42" s="1"/>
      <c r="R42" s="1"/>
    </row>
    <row r="43" spans="2:18" ht="18" thickBot="1" x14ac:dyDescent="0.3">
      <c r="B43" s="40" t="s">
        <v>66</v>
      </c>
      <c r="C43" s="41"/>
      <c r="D43" s="22">
        <f>SUM(D34:D42)</f>
        <v>9058078</v>
      </c>
      <c r="E43" s="42"/>
      <c r="F43" s="43">
        <f>D43/C3</f>
        <v>0.22715628212617453</v>
      </c>
      <c r="G43" s="12"/>
      <c r="N43" s="1"/>
      <c r="O43" s="1"/>
      <c r="P43" s="1"/>
      <c r="Q43" s="1"/>
      <c r="R43" s="1"/>
    </row>
    <row r="44" spans="2:18" ht="17.25" x14ac:dyDescent="0.25">
      <c r="B44" s="9" t="s">
        <v>15</v>
      </c>
      <c r="C44" s="11"/>
      <c r="D44" s="9"/>
      <c r="E44" s="11"/>
      <c r="F44" s="12"/>
      <c r="G44" s="12"/>
      <c r="H44" s="8"/>
      <c r="N44" s="1"/>
      <c r="O44" s="1"/>
      <c r="P44" s="1"/>
      <c r="Q44" s="1"/>
      <c r="R44" s="1"/>
    </row>
    <row r="45" spans="2:18" x14ac:dyDescent="0.25">
      <c r="B45" s="9"/>
      <c r="C45" s="11"/>
      <c r="D45" s="9"/>
      <c r="E45" s="11"/>
      <c r="F45" s="12"/>
      <c r="G45" s="12"/>
      <c r="H45" s="8"/>
      <c r="N45" s="1"/>
      <c r="O45" s="1"/>
      <c r="P45" s="1"/>
      <c r="Q45" s="1"/>
      <c r="R45" s="1"/>
    </row>
    <row r="46" spans="2:18" hidden="1" x14ac:dyDescent="0.25">
      <c r="B46" s="12"/>
      <c r="C46" s="12"/>
      <c r="D46" s="12"/>
      <c r="E46" s="12"/>
      <c r="F46" s="12"/>
      <c r="G46" s="12"/>
      <c r="H46" s="8"/>
      <c r="I46" s="4"/>
      <c r="N46" s="1"/>
      <c r="O46" s="1"/>
      <c r="P46" s="1"/>
      <c r="Q46" s="1"/>
      <c r="R46" s="1"/>
    </row>
    <row r="47" spans="2:18" hidden="1" x14ac:dyDescent="0.25">
      <c r="C47" s="12"/>
      <c r="D47" s="12"/>
      <c r="E47" s="12"/>
      <c r="F47" s="12"/>
      <c r="G47" s="12"/>
      <c r="H47" s="8" t="s">
        <v>18</v>
      </c>
      <c r="I47" s="1">
        <v>28492183</v>
      </c>
      <c r="N47" s="1"/>
      <c r="O47" s="1"/>
      <c r="P47" s="1"/>
      <c r="Q47" s="1"/>
      <c r="R47" s="1"/>
    </row>
    <row r="48" spans="2:18" ht="28.5" thickBot="1" x14ac:dyDescent="0.3">
      <c r="B48" s="75" t="s">
        <v>103</v>
      </c>
      <c r="C48" s="12"/>
      <c r="D48" s="12"/>
      <c r="E48" s="12"/>
      <c r="F48" s="12"/>
      <c r="G48" s="12"/>
      <c r="H48" s="8"/>
      <c r="N48" s="1"/>
      <c r="O48" s="1"/>
      <c r="P48" s="1"/>
      <c r="Q48" s="1"/>
      <c r="R48" s="1"/>
    </row>
    <row r="49" spans="2:9" ht="17.25" x14ac:dyDescent="0.25">
      <c r="B49" s="72" t="s">
        <v>67</v>
      </c>
      <c r="C49" s="44" t="s">
        <v>68</v>
      </c>
      <c r="D49" s="44" t="s">
        <v>69</v>
      </c>
      <c r="E49" s="45" t="s">
        <v>70</v>
      </c>
      <c r="F49" s="12"/>
      <c r="G49" s="12"/>
      <c r="H49" s="8"/>
    </row>
    <row r="50" spans="2:9" ht="38.25" customHeight="1" x14ac:dyDescent="0.25">
      <c r="B50" s="26" t="s">
        <v>71</v>
      </c>
      <c r="C50" s="71" t="s">
        <v>72</v>
      </c>
      <c r="D50" s="29">
        <v>39183646</v>
      </c>
      <c r="E50" s="46">
        <f>D50/C3</f>
        <v>0.9826379664105509</v>
      </c>
      <c r="F50" s="12"/>
      <c r="G50" s="12"/>
      <c r="H50" s="8"/>
    </row>
    <row r="51" spans="2:9" ht="35.25" customHeight="1" x14ac:dyDescent="0.25">
      <c r="B51" s="26" t="s">
        <v>73</v>
      </c>
      <c r="C51" s="71" t="s">
        <v>74</v>
      </c>
      <c r="D51" s="29">
        <v>39294374</v>
      </c>
      <c r="E51" s="46">
        <f>D51/C3</f>
        <v>0.98541477632621588</v>
      </c>
      <c r="F51" s="12"/>
      <c r="G51" s="12"/>
      <c r="H51" s="8"/>
    </row>
    <row r="52" spans="2:9" ht="36" customHeight="1" x14ac:dyDescent="0.25">
      <c r="B52" s="26" t="s">
        <v>75</v>
      </c>
      <c r="C52" s="71" t="s">
        <v>76</v>
      </c>
      <c r="D52" s="29">
        <v>39265678</v>
      </c>
      <c r="E52" s="46">
        <f>D52/C3</f>
        <v>0.98469514500134847</v>
      </c>
      <c r="F52" s="12"/>
      <c r="G52" s="12"/>
      <c r="H52" s="8"/>
    </row>
    <row r="53" spans="2:9" ht="39.75" customHeight="1" thickBot="1" x14ac:dyDescent="0.3">
      <c r="B53" s="47" t="s">
        <v>77</v>
      </c>
      <c r="C53" s="73" t="s">
        <v>78</v>
      </c>
      <c r="D53" s="41">
        <v>39281932</v>
      </c>
      <c r="E53" s="43">
        <f>D53/C3</f>
        <v>0.98510275886928811</v>
      </c>
      <c r="F53" s="12"/>
      <c r="G53" s="12"/>
      <c r="H53" s="8"/>
    </row>
    <row r="54" spans="2:9" ht="17.25" x14ac:dyDescent="0.25">
      <c r="B54" s="9" t="s">
        <v>16</v>
      </c>
      <c r="C54" s="12"/>
      <c r="D54" s="12"/>
      <c r="E54" s="12"/>
      <c r="F54" s="12"/>
      <c r="G54" s="12"/>
      <c r="H54" s="8"/>
    </row>
    <row r="55" spans="2:9" ht="17.25" hidden="1" x14ac:dyDescent="0.25">
      <c r="B55" s="12" t="s">
        <v>79</v>
      </c>
      <c r="C55" s="12">
        <v>78147132</v>
      </c>
      <c r="D55" s="12"/>
      <c r="E55" s="12"/>
      <c r="F55" s="12"/>
      <c r="G55" s="12"/>
      <c r="H55" s="8"/>
    </row>
    <row r="56" spans="2:9" ht="17.25" hidden="1" customHeight="1" x14ac:dyDescent="0.25">
      <c r="B56" s="12" t="s">
        <v>80</v>
      </c>
      <c r="C56" s="12">
        <v>39875974</v>
      </c>
      <c r="D56" s="12">
        <v>6504313</v>
      </c>
      <c r="E56" s="12"/>
      <c r="F56" s="12"/>
      <c r="G56" s="12"/>
      <c r="H56" s="8"/>
    </row>
    <row r="57" spans="2:9" x14ac:dyDescent="0.25">
      <c r="B57" s="12"/>
      <c r="C57" s="14"/>
      <c r="D57" s="12"/>
      <c r="E57" s="23"/>
      <c r="F57" s="23"/>
      <c r="G57" s="12"/>
      <c r="H57" s="8"/>
    </row>
    <row r="58" spans="2:9" ht="28.5" thickBot="1" x14ac:dyDescent="0.3">
      <c r="B58" s="75" t="s">
        <v>91</v>
      </c>
      <c r="C58" s="76"/>
      <c r="D58" s="12"/>
      <c r="E58" s="23"/>
      <c r="F58" s="23"/>
      <c r="G58" s="12"/>
      <c r="H58" s="8"/>
    </row>
    <row r="59" spans="2:9" ht="36.75" customHeight="1" x14ac:dyDescent="0.25">
      <c r="B59" s="72" t="s">
        <v>67</v>
      </c>
      <c r="C59" s="44" t="s">
        <v>68</v>
      </c>
      <c r="D59" s="44" t="s">
        <v>69</v>
      </c>
      <c r="E59" s="48" t="s">
        <v>81</v>
      </c>
      <c r="F59" s="48" t="s">
        <v>82</v>
      </c>
      <c r="G59" s="49" t="s">
        <v>83</v>
      </c>
      <c r="H59" s="8"/>
    </row>
    <row r="60" spans="2:9" ht="34.5" hidden="1" x14ac:dyDescent="0.25">
      <c r="B60" s="26" t="s">
        <v>84</v>
      </c>
      <c r="C60" s="71" t="s">
        <v>72</v>
      </c>
      <c r="D60" s="29">
        <v>39183646</v>
      </c>
      <c r="E60" s="50" t="e">
        <f>D60-#REF!</f>
        <v>#REF!</v>
      </c>
      <c r="F60" s="50" t="e">
        <f>C67-#REF!</f>
        <v>#VALUE!</v>
      </c>
      <c r="G60" s="46" t="e">
        <f>E60/F60</f>
        <v>#REF!</v>
      </c>
      <c r="H60" s="8"/>
      <c r="I60" s="1">
        <v>2575000</v>
      </c>
    </row>
    <row r="61" spans="2:9" ht="34.5" hidden="1" x14ac:dyDescent="0.25">
      <c r="B61" s="26" t="s">
        <v>85</v>
      </c>
      <c r="C61" s="71" t="s">
        <v>74</v>
      </c>
      <c r="D61" s="29">
        <v>39294374</v>
      </c>
      <c r="E61" s="50" t="e">
        <f>D61-#REF!</f>
        <v>#REF!</v>
      </c>
      <c r="F61" s="50" t="e">
        <f>C67-#REF!</f>
        <v>#VALUE!</v>
      </c>
      <c r="G61" s="46" t="e">
        <f>E61/F61</f>
        <v>#REF!</v>
      </c>
      <c r="H61" s="8"/>
      <c r="I61" s="1">
        <v>6273646</v>
      </c>
    </row>
    <row r="62" spans="2:9" ht="34.5" hidden="1" x14ac:dyDescent="0.25">
      <c r="B62" s="26" t="s">
        <v>86</v>
      </c>
      <c r="C62" s="71" t="s">
        <v>76</v>
      </c>
      <c r="D62" s="29">
        <v>39265678</v>
      </c>
      <c r="E62" s="50" t="e">
        <f>D62-#REF!</f>
        <v>#REF!</v>
      </c>
      <c r="F62" s="50" t="e">
        <f>C67-#REF!</f>
        <v>#VALUE!</v>
      </c>
      <c r="G62" s="46" t="e">
        <f>E62/F62</f>
        <v>#REF!</v>
      </c>
      <c r="H62" s="8"/>
      <c r="I62" s="1">
        <v>9058078</v>
      </c>
    </row>
    <row r="63" spans="2:9" ht="34.5" hidden="1" x14ac:dyDescent="0.25">
      <c r="B63" s="26" t="s">
        <v>87</v>
      </c>
      <c r="C63" s="71" t="s">
        <v>78</v>
      </c>
      <c r="D63" s="29">
        <v>39281932</v>
      </c>
      <c r="E63" s="50" t="e">
        <f>D63-#REF!</f>
        <v>#REF!</v>
      </c>
      <c r="F63" s="50" t="e">
        <f>C67-#REF!</f>
        <v>#VALUE!</v>
      </c>
      <c r="G63" s="46" t="e">
        <f>E63/F63</f>
        <v>#REF!</v>
      </c>
      <c r="H63" s="8"/>
      <c r="I63" s="1">
        <f>SUM(I60:I62)</f>
        <v>17906724</v>
      </c>
    </row>
    <row r="64" spans="2:9" ht="17.25" hidden="1" x14ac:dyDescent="0.25">
      <c r="B64" s="26" t="s">
        <v>87</v>
      </c>
      <c r="C64" s="74" t="s">
        <v>88</v>
      </c>
      <c r="D64" s="29">
        <v>39281932</v>
      </c>
      <c r="E64" s="50">
        <f>D64-E66</f>
        <v>29583608</v>
      </c>
      <c r="F64" s="29">
        <v>39875974</v>
      </c>
      <c r="G64" s="46">
        <f>E64/F64</f>
        <v>0.74189054291187972</v>
      </c>
      <c r="H64" s="8"/>
    </row>
    <row r="65" spans="2:9" hidden="1" x14ac:dyDescent="0.25">
      <c r="B65" s="26"/>
      <c r="C65" s="68"/>
      <c r="D65" s="68"/>
      <c r="E65" s="68"/>
      <c r="F65" s="68"/>
      <c r="G65" s="37"/>
      <c r="H65" s="8"/>
    </row>
    <row r="66" spans="2:9" hidden="1" x14ac:dyDescent="0.25">
      <c r="B66" s="26"/>
      <c r="C66" s="68"/>
      <c r="D66" s="68"/>
      <c r="E66" s="29">
        <v>9698324</v>
      </c>
      <c r="F66" s="68"/>
      <c r="G66" s="37"/>
      <c r="H66" s="8"/>
    </row>
    <row r="67" spans="2:9" ht="36.75" customHeight="1" x14ac:dyDescent="0.25">
      <c r="B67" s="26" t="s">
        <v>71</v>
      </c>
      <c r="C67" s="71" t="s">
        <v>72</v>
      </c>
      <c r="D67" s="29">
        <v>39183646</v>
      </c>
      <c r="E67" s="50">
        <f>D67-D56</f>
        <v>32679333</v>
      </c>
      <c r="F67" s="50">
        <f>C56-D56</f>
        <v>33371661</v>
      </c>
      <c r="G67" s="46">
        <f>E67/F67</f>
        <v>0.97925401435667225</v>
      </c>
      <c r="H67" s="7"/>
      <c r="I67" s="1"/>
    </row>
    <row r="68" spans="2:9" ht="41.25" customHeight="1" x14ac:dyDescent="0.25">
      <c r="B68" s="26" t="s">
        <v>73</v>
      </c>
      <c r="C68" s="71" t="s">
        <v>74</v>
      </c>
      <c r="D68" s="29">
        <v>39294374</v>
      </c>
      <c r="E68" s="50">
        <f>D68-D56</f>
        <v>32790061</v>
      </c>
      <c r="F68" s="50">
        <f>C56-D56</f>
        <v>33371661</v>
      </c>
      <c r="G68" s="46">
        <f t="shared" ref="G68:G70" si="0">E68/F68</f>
        <v>0.98257203919217562</v>
      </c>
      <c r="H68" s="7"/>
      <c r="I68" s="1"/>
    </row>
    <row r="69" spans="2:9" ht="40.5" customHeight="1" x14ac:dyDescent="0.25">
      <c r="B69" s="26" t="s">
        <v>75</v>
      </c>
      <c r="C69" s="71" t="s">
        <v>76</v>
      </c>
      <c r="D69" s="29">
        <v>39265678</v>
      </c>
      <c r="E69" s="50">
        <f>D69-D56</f>
        <v>32761365</v>
      </c>
      <c r="F69" s="50">
        <f>C56-D56</f>
        <v>33371661</v>
      </c>
      <c r="G69" s="46">
        <f t="shared" si="0"/>
        <v>0.98171214792095607</v>
      </c>
      <c r="H69" s="7"/>
      <c r="I69" s="1"/>
    </row>
    <row r="70" spans="2:9" ht="44.25" customHeight="1" thickBot="1" x14ac:dyDescent="0.3">
      <c r="B70" s="47" t="s">
        <v>77</v>
      </c>
      <c r="C70" s="73" t="s">
        <v>78</v>
      </c>
      <c r="D70" s="41">
        <v>39281932</v>
      </c>
      <c r="E70" s="51">
        <f>D70-D56</f>
        <v>32777619</v>
      </c>
      <c r="F70" s="51">
        <f>C56-D56</f>
        <v>33371661</v>
      </c>
      <c r="G70" s="43">
        <f t="shared" si="0"/>
        <v>0.98219920788479786</v>
      </c>
      <c r="H70" s="7"/>
      <c r="I70" s="1"/>
    </row>
    <row r="71" spans="2:9" ht="17.25" x14ac:dyDescent="0.25">
      <c r="B71" s="9" t="s">
        <v>95</v>
      </c>
      <c r="C71" s="13"/>
      <c r="D71" s="13"/>
      <c r="E71" s="13"/>
      <c r="F71" s="52"/>
      <c r="G71" s="23"/>
      <c r="H71" s="7"/>
      <c r="I71" s="1"/>
    </row>
    <row r="72" spans="2:9" ht="17.25" x14ac:dyDescent="0.25">
      <c r="B72" s="9" t="s">
        <v>17</v>
      </c>
      <c r="C72" s="13"/>
      <c r="D72" s="13"/>
      <c r="E72" s="13"/>
      <c r="F72" s="23"/>
      <c r="G72" s="23"/>
      <c r="H72" s="7"/>
      <c r="I72" s="1"/>
    </row>
    <row r="73" spans="2:9" ht="17.25" x14ac:dyDescent="0.25">
      <c r="B73" s="9" t="s">
        <v>101</v>
      </c>
      <c r="C73" s="13"/>
      <c r="D73" s="13"/>
      <c r="E73" s="13"/>
      <c r="F73" s="23"/>
      <c r="G73" s="23"/>
      <c r="H73" s="7"/>
      <c r="I73" s="1"/>
    </row>
    <row r="74" spans="2:9" x14ac:dyDescent="0.25">
      <c r="B74" s="9"/>
      <c r="C74" s="13"/>
      <c r="D74" s="13"/>
      <c r="E74" s="13"/>
      <c r="F74" s="23"/>
      <c r="G74" s="23"/>
      <c r="H74" s="7"/>
      <c r="I74" s="1"/>
    </row>
    <row r="75" spans="2:9" s="3" customFormat="1" ht="28.5" thickBot="1" x14ac:dyDescent="0.3">
      <c r="B75" s="75" t="s">
        <v>92</v>
      </c>
      <c r="C75" s="9"/>
      <c r="D75" s="9"/>
      <c r="E75" s="9"/>
      <c r="F75" s="9"/>
      <c r="G75" s="9"/>
      <c r="H75" s="9"/>
    </row>
    <row r="76" spans="2:9" ht="34.5" x14ac:dyDescent="0.25">
      <c r="B76" s="72" t="s">
        <v>67</v>
      </c>
      <c r="C76" s="44" t="s">
        <v>68</v>
      </c>
      <c r="D76" s="44" t="s">
        <v>69</v>
      </c>
      <c r="E76" s="48" t="s">
        <v>89</v>
      </c>
      <c r="F76" s="48" t="s">
        <v>90</v>
      </c>
      <c r="G76" s="49" t="s">
        <v>83</v>
      </c>
      <c r="H76" s="7"/>
      <c r="I76" s="1"/>
    </row>
    <row r="77" spans="2:9" ht="37.5" customHeight="1" x14ac:dyDescent="0.25">
      <c r="B77" s="26" t="s">
        <v>71</v>
      </c>
      <c r="C77" s="71" t="s">
        <v>72</v>
      </c>
      <c r="D77" s="29">
        <v>39183646</v>
      </c>
      <c r="E77" s="50">
        <f>D77-I47</f>
        <v>10691463</v>
      </c>
      <c r="F77" s="50">
        <f>C56-I47</f>
        <v>11383791</v>
      </c>
      <c r="G77" s="46">
        <f>E77/F77</f>
        <v>0.93918300151504885</v>
      </c>
      <c r="H77" s="7"/>
      <c r="I77" s="1"/>
    </row>
    <row r="78" spans="2:9" ht="38.25" customHeight="1" x14ac:dyDescent="0.25">
      <c r="B78" s="26" t="s">
        <v>73</v>
      </c>
      <c r="C78" s="71" t="s">
        <v>74</v>
      </c>
      <c r="D78" s="29">
        <v>39294374</v>
      </c>
      <c r="E78" s="50">
        <f>D78-I47</f>
        <v>10802191</v>
      </c>
      <c r="F78" s="50">
        <f>C56-I47</f>
        <v>11383791</v>
      </c>
      <c r="G78" s="46">
        <f>E78/F78</f>
        <v>0.94890981396267726</v>
      </c>
      <c r="H78" s="7"/>
      <c r="I78" s="1"/>
    </row>
    <row r="79" spans="2:9" ht="39.75" customHeight="1" x14ac:dyDescent="0.25">
      <c r="B79" s="26" t="s">
        <v>75</v>
      </c>
      <c r="C79" s="71" t="s">
        <v>76</v>
      </c>
      <c r="D79" s="29">
        <v>39265678</v>
      </c>
      <c r="E79" s="50">
        <f>D79-I47</f>
        <v>10773495</v>
      </c>
      <c r="F79" s="50">
        <f>C56-I47</f>
        <v>11383791</v>
      </c>
      <c r="G79" s="46">
        <f>E79/F79</f>
        <v>0.94638903683316045</v>
      </c>
      <c r="H79" s="7"/>
      <c r="I79" s="1"/>
    </row>
    <row r="80" spans="2:9" ht="41.25" customHeight="1" thickBot="1" x14ac:dyDescent="0.3">
      <c r="B80" s="47" t="s">
        <v>77</v>
      </c>
      <c r="C80" s="73" t="s">
        <v>78</v>
      </c>
      <c r="D80" s="41">
        <v>39281932</v>
      </c>
      <c r="E80" s="51">
        <f>D80-I47</f>
        <v>10789749</v>
      </c>
      <c r="F80" s="51">
        <f>C56-I47</f>
        <v>11383791</v>
      </c>
      <c r="G80" s="43">
        <f>E80/F80</f>
        <v>0.94781685644088165</v>
      </c>
      <c r="H80" s="8"/>
      <c r="I80" s="1"/>
    </row>
    <row r="81" spans="1:8" ht="17.25" x14ac:dyDescent="0.25">
      <c r="A81" s="3"/>
      <c r="B81" s="67" t="s">
        <v>96</v>
      </c>
      <c r="C81" s="9"/>
      <c r="D81" s="9"/>
      <c r="E81" s="9"/>
      <c r="F81" s="52"/>
      <c r="G81" s="53"/>
      <c r="H81" s="8"/>
    </row>
    <row r="82" spans="1:8" ht="17.25" x14ac:dyDescent="0.25">
      <c r="B82" s="9" t="s">
        <v>17</v>
      </c>
      <c r="C82" s="9"/>
      <c r="D82" s="9"/>
      <c r="E82" s="9"/>
      <c r="F82" s="12"/>
      <c r="G82" s="12"/>
      <c r="H82" s="8"/>
    </row>
    <row r="83" spans="1:8" ht="17.25" x14ac:dyDescent="0.25">
      <c r="B83" s="9" t="s">
        <v>102</v>
      </c>
      <c r="C83" s="13"/>
      <c r="D83" s="13"/>
      <c r="E83" s="13"/>
      <c r="F83" s="8"/>
      <c r="G83" s="8"/>
      <c r="H83" s="8"/>
    </row>
    <row r="84" spans="1:8" x14ac:dyDescent="0.25">
      <c r="B84" s="8"/>
      <c r="C84" s="8"/>
      <c r="D84" s="8"/>
      <c r="E84" s="8"/>
      <c r="F84" s="8"/>
      <c r="G84" s="8"/>
      <c r="H84" s="8"/>
    </row>
    <row r="86" spans="1:8" ht="17.25" x14ac:dyDescent="0.25">
      <c r="F86" s="3"/>
      <c r="G86" s="3"/>
    </row>
    <row r="89" spans="1:8" ht="19.5" x14ac:dyDescent="0.25">
      <c r="B89" s="66"/>
      <c r="F89" s="3"/>
    </row>
  </sheetData>
  <phoneticPr fontId="2" type="noConversion"/>
  <pageMargins left="1.6929133858267718" right="0.70866141732283472" top="0.74803149606299213" bottom="0.74803149606299213" header="0.31496062992125984" footer="0.31496062992125984"/>
  <pageSetup paperSize="8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cp:lastPrinted>2023-04-13T03:07:06Z</cp:lastPrinted>
  <dcterms:created xsi:type="dcterms:W3CDTF">2022-08-29T02:33:31Z</dcterms:created>
  <dcterms:modified xsi:type="dcterms:W3CDTF">2023-08-16T09:43:31Z</dcterms:modified>
</cp:coreProperties>
</file>